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C:\Users\whartonmic\OneDrive - KnowsleyCouncil\Desktop\"/>
    </mc:Choice>
  </mc:AlternateContent>
  <xr:revisionPtr revIDLastSave="0" documentId="8_{235CE08D-4299-4842-AA0A-9B78C06240B9}" xr6:coauthVersionLast="47" xr6:coauthVersionMax="47" xr10:uidLastSave="{00000000-0000-0000-0000-000000000000}"/>
  <bookViews>
    <workbookView xWindow="28680" yWindow="-120" windowWidth="24240" windowHeight="13140" activeTab="1" xr2:uid="{21A613E4-34B1-4F9E-B073-5E399F362A11}"/>
  </bookViews>
  <sheets>
    <sheet name="Guidance Sheet" sheetId="3" r:id="rId1"/>
    <sheet name="Data Return" sheetId="1" r:id="rId2"/>
    <sheet name="Tables" sheetId="2" state="hidden" r:id="rId3"/>
  </sheets>
  <definedNames>
    <definedName name="_xlnm.Print_Area" localSheetId="1">'Data Return'!$A$1:$Z$32</definedName>
    <definedName name="_xlnm.Print_Area" localSheetId="2">Tables!$G$1:$L$47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13" i="1" l="1"/>
  <c r="L12" i="1"/>
  <c r="D10" i="1"/>
  <c r="D12" i="1"/>
  <c r="L14" i="1" l="1"/>
  <c r="D13" i="1"/>
  <c r="D8" i="1"/>
  <c r="L15"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INGOLDBY, Eve</author>
  </authors>
  <commentList>
    <comment ref="N20" authorId="0" shapeId="0" xr:uid="{8D3795C9-854D-4FC9-91D4-3A478D835AA0}">
      <text>
        <r>
          <rPr>
            <sz val="10"/>
            <color indexed="81"/>
            <rFont val="Tahoma"/>
            <family val="2"/>
          </rPr>
          <t>Where final costings are not yet known, you may choose to provide indicative figures in the funding columns. Recording information on this form does not signal or create a final commitment, but we do ask that LAs return the template to the best of their ability.</t>
        </r>
        <r>
          <rPr>
            <sz val="9"/>
            <color indexed="81"/>
            <rFont val="Tahoma"/>
            <family val="2"/>
          </rPr>
          <t xml:space="preserve">
</t>
        </r>
      </text>
    </comment>
    <comment ref="D21" authorId="0" shapeId="0" xr:uid="{A48300FC-35BF-4955-A061-88316B84C7DD}">
      <text>
        <r>
          <rPr>
            <sz val="10"/>
            <color indexed="81"/>
            <rFont val="Tahoma"/>
            <family val="2"/>
          </rPr>
          <t>For new projects, the address of the site may not yet be confirmed. If there is a proposed/likely site address, please use this. If not, this column may be left blank.</t>
        </r>
        <r>
          <rPr>
            <b/>
            <sz val="10"/>
            <color indexed="81"/>
            <rFont val="Tahoma"/>
            <family val="2"/>
          </rPr>
          <t xml:space="preserve"> </t>
        </r>
      </text>
    </comment>
    <comment ref="J21" authorId="0" shapeId="0" xr:uid="{70CF6313-A867-4B0A-A7C0-34C5D88CCE72}">
      <text>
        <r>
          <rPr>
            <sz val="10"/>
            <color indexed="81"/>
            <rFont val="Tahoma"/>
            <family val="2"/>
          </rPr>
          <t xml:space="preserve">Reprovided places refer to </t>
        </r>
        <r>
          <rPr>
            <b/>
            <sz val="10"/>
            <color indexed="81"/>
            <rFont val="Tahoma"/>
            <family val="2"/>
          </rPr>
          <t>existing</t>
        </r>
        <r>
          <rPr>
            <sz val="10"/>
            <color indexed="81"/>
            <rFont val="Tahoma"/>
            <family val="2"/>
          </rPr>
          <t xml:space="preserve"> places that will </t>
        </r>
        <r>
          <rPr>
            <b/>
            <sz val="10"/>
            <color indexed="81"/>
            <rFont val="Tahoma"/>
            <family val="2"/>
          </rPr>
          <t>continue</t>
        </r>
        <r>
          <rPr>
            <sz val="10"/>
            <color indexed="81"/>
            <rFont val="Tahoma"/>
            <family val="2"/>
          </rPr>
          <t xml:space="preserve"> to be delivered and will benefit from the project.
</t>
        </r>
      </text>
    </comment>
    <comment ref="M21" authorId="0" shapeId="0" xr:uid="{93BD5334-9F35-4B10-AE90-EE29D8268C5C}">
      <text>
        <r>
          <rPr>
            <b/>
            <sz val="10"/>
            <color indexed="81"/>
            <rFont val="Tahoma"/>
            <family val="2"/>
          </rPr>
          <t xml:space="preserve">More details/examples:
</t>
        </r>
        <r>
          <rPr>
            <sz val="10"/>
            <color indexed="81"/>
            <rFont val="Tahoma"/>
            <family val="2"/>
          </rPr>
          <t>- Entirely new SEN unit within a school
- Entirely new SEN unit within a school
- Expansion of existing provision (e.g. additional places created through a new classroom)
- Improvement of an existing provision (e.g. new equipment)
- New facility within an existing provision (e.g. sensory room or changing facility)
- Adapting existing provision to meet different needs
- Accessibility
- Other (please provide details in project description)</t>
        </r>
        <r>
          <rPr>
            <b/>
            <sz val="9"/>
            <color indexed="81"/>
            <rFont val="Tahoma"/>
            <family val="2"/>
          </rPr>
          <t xml:space="preserve">
</t>
        </r>
        <r>
          <rPr>
            <sz val="9"/>
            <color indexed="81"/>
            <rFont val="Tahoma"/>
            <family val="2"/>
          </rPr>
          <t xml:space="preserve">
</t>
        </r>
      </text>
    </comment>
    <comment ref="R21" authorId="0" shapeId="0" xr:uid="{26E707B3-A047-429A-A62D-89AC93A20A80}">
      <text>
        <r>
          <rPr>
            <sz val="9"/>
            <color indexed="81"/>
            <rFont val="Tahoma"/>
            <family val="2"/>
          </rPr>
          <t>This does not include housing developer contribitions (which can be added to column Q). Additional funding sources may include Basic Need funding, council reserves, borrowing etc.</t>
        </r>
      </text>
    </comment>
  </commentList>
</comments>
</file>

<file path=xl/sharedStrings.xml><?xml version="1.0" encoding="utf-8"?>
<sst xmlns="http://schemas.openxmlformats.org/spreadsheetml/2006/main" count="478" uniqueCount="371">
  <si>
    <t>Grant Assurance Data Return template - guidance for LAs</t>
  </si>
  <si>
    <t>Which projects should I enter Information about?</t>
  </si>
  <si>
    <r>
      <t xml:space="preserve">This template is designed to support LAs to provide details of the projects being funded as a result of their High Needs Provision Capital Allocations (HNPCA).  As we have announced two years of funding simultaneously, </t>
    </r>
    <r>
      <rPr>
        <b/>
        <sz val="11"/>
        <color theme="1"/>
        <rFont val="Arial"/>
        <family val="2"/>
      </rPr>
      <t xml:space="preserve">LAs should endeavour to include in their returns any projects receiving funding from </t>
    </r>
    <r>
      <rPr>
        <b/>
        <u/>
        <sz val="11"/>
        <color theme="1"/>
        <rFont val="Arial"/>
        <family val="2"/>
      </rPr>
      <t>2022-23 and/or 2023-24 HNPCA funding</t>
    </r>
    <r>
      <rPr>
        <b/>
        <sz val="11"/>
        <color theme="1"/>
        <rFont val="Arial"/>
        <family val="2"/>
      </rPr>
      <t xml:space="preserve">. In addition, if projects benefitting from </t>
    </r>
    <r>
      <rPr>
        <b/>
        <u/>
        <sz val="11"/>
        <color theme="1"/>
        <rFont val="Arial"/>
        <family val="2"/>
      </rPr>
      <t>2021-22 HNPCA funding</t>
    </r>
    <r>
      <rPr>
        <b/>
        <sz val="11"/>
        <color theme="1"/>
        <rFont val="Arial"/>
        <family val="2"/>
      </rPr>
      <t xml:space="preserve"> have yet to be completed, LAs should also include these projects. </t>
    </r>
  </si>
  <si>
    <t>How to Enter Information</t>
  </si>
  <si>
    <t xml:space="preserve">When you click on a yellow cell to enter data, instructions of how to enter the data will appear in a yellow box. Cells with a red tab in the corner offer more information and guidance when you hover over these cells. </t>
  </si>
  <si>
    <t>Some of these fields are protected to only allow specific answers. Please select the most relevant answer from the selection available.</t>
  </si>
  <si>
    <r>
      <t xml:space="preserve">Where final </t>
    </r>
    <r>
      <rPr>
        <b/>
        <sz val="11"/>
        <rFont val="Arial"/>
        <family val="2"/>
      </rPr>
      <t>costings</t>
    </r>
    <r>
      <rPr>
        <sz val="11"/>
        <rFont val="Arial"/>
        <family val="2"/>
      </rPr>
      <t xml:space="preserve"> are not yet known, you may choose to provide indicative figures in the funding columns. When entering cost information please provide details of any proposed costs being met from: </t>
    </r>
  </si>
  <si>
    <t xml:space="preserve">          a) your LA's 2021-22 HNPCA grant; </t>
  </si>
  <si>
    <t xml:space="preserve">          b) your LA's 2022-23 HNPCA grant; </t>
  </si>
  <si>
    <t xml:space="preserve">          c) your LA's 2023-24 HNPCA grant; </t>
  </si>
  <si>
    <t xml:space="preserve">          d) housing developer contributions (e.g. s106, CIL); and</t>
  </si>
  <si>
    <t xml:space="preserve">If the project will not be using funding from one of the above sources, please put a '0' in the relevant column. </t>
  </si>
  <si>
    <r>
      <t xml:space="preserve">When entering the </t>
    </r>
    <r>
      <rPr>
        <b/>
        <sz val="11"/>
        <color theme="1"/>
        <rFont val="Arial"/>
        <family val="2"/>
      </rPr>
      <t>number of places</t>
    </r>
    <r>
      <rPr>
        <sz val="11"/>
        <color theme="1"/>
        <rFont val="Arial"/>
        <family val="2"/>
      </rPr>
      <t xml:space="preserve"> being delivered by the project, please break these down into:</t>
    </r>
  </si>
  <si>
    <t xml:space="preserve">          a) the initial number of new High Needs places expected to be delivered by the project when it is first completed (i.e. places that didn't previously exist or were not suitable for High Needs provision);</t>
  </si>
  <si>
    <t xml:space="preserve">          b) the total number of new places expected to be delivered by this project once it is at full capacity; and</t>
  </si>
  <si>
    <t>If you require additional rows added to the table, select the bottom row of the table, and right click &gt; insert row.</t>
  </si>
  <si>
    <t>Data validation is drawn from tables on a hidden tables tab and is password protected to prevent accidental changes. The password for all worksheets is "password1"</t>
  </si>
  <si>
    <t>Acronyms used in this return template</t>
  </si>
  <si>
    <t>AP - Alternative Provision</t>
  </si>
  <si>
    <t>AY - Academic Year</t>
  </si>
  <si>
    <t>HN - High Needs</t>
  </si>
  <si>
    <t>HNPCA - High Needs Provision Capital Allocations</t>
  </si>
  <si>
    <t xml:space="preserve">LA - Local Authority </t>
  </si>
  <si>
    <t>N/A - Not Applicable</t>
  </si>
  <si>
    <t>PRU - Pupil Referral Unit</t>
  </si>
  <si>
    <t>RP - Resourced Provision</t>
  </si>
  <si>
    <t>SEN - Special Educational Needs</t>
  </si>
  <si>
    <t>SPI - Special Post-16 Institution</t>
  </si>
  <si>
    <t>TBC - To Be Confirmed</t>
  </si>
  <si>
    <t>UTC - University Technical College</t>
  </si>
  <si>
    <t>High Needs Provision Capital Allocations - Assurance Data Return</t>
  </si>
  <si>
    <t>LOCAL AUTHORITY</t>
  </si>
  <si>
    <t>SELECT LOCAL AUTHORITY</t>
  </si>
  <si>
    <t>Date Template Completed</t>
  </si>
  <si>
    <t>LA Number</t>
  </si>
  <si>
    <t>2021-22 HNPCA Grant</t>
  </si>
  <si>
    <t>2022-23 and 2023-24 HNPCA total funding</t>
  </si>
  <si>
    <t>2022-23 HNPCA Grant</t>
  </si>
  <si>
    <t>Total 2022-23 HNPCA funding committed</t>
  </si>
  <si>
    <t>2023-24 HNPCA Grant</t>
  </si>
  <si>
    <t>Total 2023-24 HNPCA funding committed</t>
  </si>
  <si>
    <t>Total funding committed</t>
  </si>
  <si>
    <t>Total uncommitted funding</t>
  </si>
  <si>
    <t>Project Information</t>
  </si>
  <si>
    <t>Places</t>
  </si>
  <si>
    <t>Types of Need</t>
  </si>
  <si>
    <t>Indicative/Provisional Funding</t>
  </si>
  <si>
    <t>Local Consultation</t>
  </si>
  <si>
    <t>Name of School or Institution</t>
  </si>
  <si>
    <t>URN 
(If known)</t>
  </si>
  <si>
    <t>School or Institution Address</t>
  </si>
  <si>
    <t>Institution Type</t>
  </si>
  <si>
    <t>Ofsted Judgement</t>
  </si>
  <si>
    <t xml:space="preserve">Age Range </t>
  </si>
  <si>
    <t>Initial number of new HN places operational upon completion</t>
  </si>
  <si>
    <t>Total number of new HN places the project will deliver once at capacity</t>
  </si>
  <si>
    <t>Number of reprovided HN places</t>
  </si>
  <si>
    <t>What is the primary type of need this project will address?</t>
  </si>
  <si>
    <t>In addition to the primary type of need, will the project address any other types of need?</t>
  </si>
  <si>
    <t>What is the main purpose of the project?</t>
  </si>
  <si>
    <t>How much 2021-22 HNPCA funding will the project use?</t>
  </si>
  <si>
    <t>How much 2022-23 HNPCA funding will the project use?</t>
  </si>
  <si>
    <t>How much 2023-24 HNPCA funding will the project use?</t>
  </si>
  <si>
    <t>In addition to HNPCA, how much additional funding from housing developer contributions (s106 and CIL) will the project use?</t>
  </si>
  <si>
    <t>If the project will use any other additional funding, how much funding will this be?</t>
  </si>
  <si>
    <t>Have you consulted locally regarding this project?</t>
  </si>
  <si>
    <t>Please give more details about what you have done as part of the consultation process</t>
  </si>
  <si>
    <t>Which academic year do you anticipate the project being completed and the places being in use?</t>
  </si>
  <si>
    <r>
      <t xml:space="preserve">Brief Description of Project
</t>
    </r>
    <r>
      <rPr>
        <i/>
        <sz val="9"/>
        <rFont val="Arial"/>
        <family val="2"/>
      </rPr>
      <t>Please briefly set out any further details of the project</t>
    </r>
  </si>
  <si>
    <t>2021-22 ALLOCATION</t>
  </si>
  <si>
    <t>2022-23 ALLOCATION</t>
  </si>
  <si>
    <t>2023-24 ALLOCATION</t>
  </si>
  <si>
    <t>-</t>
  </si>
  <si>
    <t>SELECT INSTITION TYPE</t>
  </si>
  <si>
    <t>Ofsted inspection judgment</t>
  </si>
  <si>
    <t>Age Range</t>
  </si>
  <si>
    <t>Barking and Dagenham</t>
  </si>
  <si>
    <t>16-19 Academy/free school</t>
  </si>
  <si>
    <t>Outstanding</t>
  </si>
  <si>
    <t>Under 5s</t>
  </si>
  <si>
    <t>Barnet</t>
  </si>
  <si>
    <t>Academy/free school - Special</t>
  </si>
  <si>
    <t>Good</t>
  </si>
  <si>
    <t>Primary</t>
  </si>
  <si>
    <t>Barnsley</t>
  </si>
  <si>
    <t>Academy/free school - Mainstream</t>
  </si>
  <si>
    <t>Requires Improvement</t>
  </si>
  <si>
    <t>Secondary</t>
  </si>
  <si>
    <t>Bath and North East Somerset</t>
  </si>
  <si>
    <t>AP - Academy or free school</t>
  </si>
  <si>
    <t>Inadequate</t>
  </si>
  <si>
    <t>Primary and secondary</t>
  </si>
  <si>
    <t>Bedford Borough</t>
  </si>
  <si>
    <t>AP - PRU (LA maintained)</t>
  </si>
  <si>
    <t>This institution is not inspected by Ofsted</t>
  </si>
  <si>
    <t>Post-16</t>
  </si>
  <si>
    <t>Bexley</t>
  </si>
  <si>
    <t>LA nursery school</t>
  </si>
  <si>
    <t>This institution is open, but has not yet been inspected by Ofsted</t>
  </si>
  <si>
    <t>Secondary and post-16</t>
  </si>
  <si>
    <t>Birmingham</t>
  </si>
  <si>
    <t>Maintained school</t>
  </si>
  <si>
    <t>This institution is not yet open</t>
  </si>
  <si>
    <t>Primary, secondary and post-16</t>
  </si>
  <si>
    <t>Blackburn with Darwen</t>
  </si>
  <si>
    <t>Maintained Special school</t>
  </si>
  <si>
    <t>Other category in 0-25 age-range (please specify in project description)</t>
  </si>
  <si>
    <t>Blackpool</t>
  </si>
  <si>
    <t>Non-Maintained Special School</t>
  </si>
  <si>
    <t>Bolton</t>
  </si>
  <si>
    <t>Other nursery or early years provision</t>
  </si>
  <si>
    <t>Bournemouth, Christchurch and Poole</t>
  </si>
  <si>
    <t>Other school</t>
  </si>
  <si>
    <t>Secondary Type of Need</t>
  </si>
  <si>
    <t>Bracknell Forest</t>
  </si>
  <si>
    <t>Other sixth-form or FE college</t>
  </si>
  <si>
    <t>No - The project will only address its primary type of need</t>
  </si>
  <si>
    <t>Bradford</t>
  </si>
  <si>
    <t>Special unit/ RP at academy</t>
  </si>
  <si>
    <t>Primary Type of Need</t>
  </si>
  <si>
    <t>Yes - The project will address a range of other needs</t>
  </si>
  <si>
    <t>Brent</t>
  </si>
  <si>
    <t>Special unit/ RP at free school</t>
  </si>
  <si>
    <t>Autistic Spectrum Disorder</t>
  </si>
  <si>
    <t>Yes - Autistic Spectrum Disorder</t>
  </si>
  <si>
    <t>Brighton and Hove</t>
  </si>
  <si>
    <t>Special unit/ RP at other school</t>
  </si>
  <si>
    <t>Specific Learning Difficulty</t>
  </si>
  <si>
    <t>Yes - Specific Learning Difficulty</t>
  </si>
  <si>
    <t>Bristol, City of</t>
  </si>
  <si>
    <t>SPI (Special Post-16 Institution)</t>
  </si>
  <si>
    <t>Moderate Learning Difficulty</t>
  </si>
  <si>
    <t>Yes - Moderate Learning Difficulty</t>
  </si>
  <si>
    <t>Bromley</t>
  </si>
  <si>
    <t>Studio school</t>
  </si>
  <si>
    <t>Severe Learning Difficulty</t>
  </si>
  <si>
    <t>Yes - Severe Learning Difficulty</t>
  </si>
  <si>
    <t>Buckinghamshire</t>
  </si>
  <si>
    <t>University technical college</t>
  </si>
  <si>
    <t>Profound &amp; Multiple Learning Difficulty</t>
  </si>
  <si>
    <t>Yes - Profound &amp; Multiple Learning Difficulty</t>
  </si>
  <si>
    <t>Bury</t>
  </si>
  <si>
    <t>Social, Emotional and Mental Health</t>
  </si>
  <si>
    <t>Yes - Social, Emotional and Mental Health</t>
  </si>
  <si>
    <t>Calderdale</t>
  </si>
  <si>
    <t>Main Purpose of Project</t>
  </si>
  <si>
    <t>Speech, Language and Communication</t>
  </si>
  <si>
    <t>Yes - Speech, Language and Communication</t>
  </si>
  <si>
    <t>Cambridgeshire</t>
  </si>
  <si>
    <t>Entirely new school</t>
  </si>
  <si>
    <t>Hearing Impairment</t>
  </si>
  <si>
    <t>Yes - Hearing Impairment</t>
  </si>
  <si>
    <t>Camden</t>
  </si>
  <si>
    <t>Entirely new SEN unit within a school</t>
  </si>
  <si>
    <t>Visual Impairment</t>
  </si>
  <si>
    <t>Yes - Visual Impairment</t>
  </si>
  <si>
    <t>Central Bedfordshire</t>
  </si>
  <si>
    <t>Expansion of existing provision (on existing site)</t>
  </si>
  <si>
    <t>Multi- Sensory Impairment</t>
  </si>
  <si>
    <t>Yes - Multi- Sensory Impairment</t>
  </si>
  <si>
    <t>Cheshire East</t>
  </si>
  <si>
    <t>Expansion of existing provision (on satellite site)</t>
  </si>
  <si>
    <t>Physical Disability</t>
  </si>
  <si>
    <t>Yes - Physical Disability</t>
  </si>
  <si>
    <t>Cheshire West and Chester</t>
  </si>
  <si>
    <t>Improvement of an existing provision</t>
  </si>
  <si>
    <t>Other (please provide details in project description)</t>
  </si>
  <si>
    <t>City of London</t>
  </si>
  <si>
    <t>New facility within an existing provision</t>
  </si>
  <si>
    <t>Cornwall</t>
  </si>
  <si>
    <t>Adapting existing provision to meet different needs</t>
  </si>
  <si>
    <t>Coventry</t>
  </si>
  <si>
    <t>Accessibility</t>
  </si>
  <si>
    <t>Croydon</t>
  </si>
  <si>
    <t>Cumbria</t>
  </si>
  <si>
    <t>Anticipated completion</t>
  </si>
  <si>
    <t>Darlington</t>
  </si>
  <si>
    <t>Derby</t>
  </si>
  <si>
    <t>AY 2021/22</t>
  </si>
  <si>
    <t>Derbyshire</t>
  </si>
  <si>
    <t>AY 2022/23</t>
  </si>
  <si>
    <t>Devon</t>
  </si>
  <si>
    <t>AY 2023/24</t>
  </si>
  <si>
    <t>Doncaster</t>
  </si>
  <si>
    <t>AY 2024/25</t>
  </si>
  <si>
    <t>Dorset</t>
  </si>
  <si>
    <t>AY 2025/26</t>
  </si>
  <si>
    <t>Dudley</t>
  </si>
  <si>
    <t>After AY 2025/26</t>
  </si>
  <si>
    <t>Durham</t>
  </si>
  <si>
    <t>Local consultation</t>
  </si>
  <si>
    <t>Ealing</t>
  </si>
  <si>
    <t>Consultation completed</t>
  </si>
  <si>
    <t>East Riding of Yorkshire</t>
  </si>
  <si>
    <t>Consultation in progress</t>
  </si>
  <si>
    <t>East Sussex</t>
  </si>
  <si>
    <t>Consultation planned, but not yet started</t>
  </si>
  <si>
    <t>Enfield</t>
  </si>
  <si>
    <t>TBC</t>
  </si>
  <si>
    <t>Essex</t>
  </si>
  <si>
    <t>N/A</t>
  </si>
  <si>
    <t>Gateshead</t>
  </si>
  <si>
    <t>Gloucestershire</t>
  </si>
  <si>
    <t>Greenwich</t>
  </si>
  <si>
    <t>Hackney</t>
  </si>
  <si>
    <t>Halton</t>
  </si>
  <si>
    <t>Hammersmith and Fulham</t>
  </si>
  <si>
    <t>Hampshire</t>
  </si>
  <si>
    <t>Haringey</t>
  </si>
  <si>
    <t>Harrow</t>
  </si>
  <si>
    <t>Hartlepool</t>
  </si>
  <si>
    <t>Havering</t>
  </si>
  <si>
    <t>Herefordshire</t>
  </si>
  <si>
    <t>Hertfordshire</t>
  </si>
  <si>
    <t>Hillingdon</t>
  </si>
  <si>
    <t>Hounslow</t>
  </si>
  <si>
    <t>Isle of Wight</t>
  </si>
  <si>
    <t>Isles of Scilly</t>
  </si>
  <si>
    <t>Islington</t>
  </si>
  <si>
    <t>Kensington and Chelsea</t>
  </si>
  <si>
    <t>Kent</t>
  </si>
  <si>
    <t>Kingston Upon Hull, City of</t>
  </si>
  <si>
    <t>Kingston upon Thames</t>
  </si>
  <si>
    <t>Kirklees</t>
  </si>
  <si>
    <t>Knowsley</t>
  </si>
  <si>
    <t>Lambeth</t>
  </si>
  <si>
    <t>Lancashire</t>
  </si>
  <si>
    <t>Leeds</t>
  </si>
  <si>
    <t>Leicester</t>
  </si>
  <si>
    <t>Leicestershire</t>
  </si>
  <si>
    <t>Lewisham</t>
  </si>
  <si>
    <t>Lincolnshire</t>
  </si>
  <si>
    <t>Liverpool</t>
  </si>
  <si>
    <t>Luton</t>
  </si>
  <si>
    <t>Manchester</t>
  </si>
  <si>
    <t>Medway</t>
  </si>
  <si>
    <t>Merton</t>
  </si>
  <si>
    <t>Middlesbrough</t>
  </si>
  <si>
    <t>Milton Keynes</t>
  </si>
  <si>
    <t>Newcastle upon Tyne</t>
  </si>
  <si>
    <t>Newham</t>
  </si>
  <si>
    <t>Norfolk</t>
  </si>
  <si>
    <t>North East Lincolnshire</t>
  </si>
  <si>
    <t>North Lincolnshire</t>
  </si>
  <si>
    <t>North Northamptonshire</t>
  </si>
  <si>
    <t>North Somerset</t>
  </si>
  <si>
    <t>North Tyneside</t>
  </si>
  <si>
    <t>North Yorkshire</t>
  </si>
  <si>
    <t>Northumberland</t>
  </si>
  <si>
    <t>Nottingham</t>
  </si>
  <si>
    <t>Nottinghamshire</t>
  </si>
  <si>
    <t>Oldham</t>
  </si>
  <si>
    <t>Oxfordshire</t>
  </si>
  <si>
    <t>Peterborough</t>
  </si>
  <si>
    <t>Plymouth</t>
  </si>
  <si>
    <t>Portsmouth</t>
  </si>
  <si>
    <t>Reading</t>
  </si>
  <si>
    <t>Redbridge</t>
  </si>
  <si>
    <t>Redcar and Cleveland</t>
  </si>
  <si>
    <t>Richmond upon Thames</t>
  </si>
  <si>
    <t>Rochdale</t>
  </si>
  <si>
    <t>Rotherham</t>
  </si>
  <si>
    <t>Rutland</t>
  </si>
  <si>
    <t>Salford</t>
  </si>
  <si>
    <t>Sandwell</t>
  </si>
  <si>
    <t>Sefton</t>
  </si>
  <si>
    <t>Sheffield</t>
  </si>
  <si>
    <t>Shropshire</t>
  </si>
  <si>
    <t>Slough</t>
  </si>
  <si>
    <t>Solihull</t>
  </si>
  <si>
    <t>Somerset</t>
  </si>
  <si>
    <t>South Gloucestershire</t>
  </si>
  <si>
    <t>South Tyneside</t>
  </si>
  <si>
    <t>Southampton</t>
  </si>
  <si>
    <t>Southend-on-Sea</t>
  </si>
  <si>
    <t>Southwark</t>
  </si>
  <si>
    <t>St Helens</t>
  </si>
  <si>
    <t>Staffordshire</t>
  </si>
  <si>
    <t>Stockport</t>
  </si>
  <si>
    <t>Stockton-on-Tees</t>
  </si>
  <si>
    <t>Stoke-on-Trent</t>
  </si>
  <si>
    <t>Suffolk</t>
  </si>
  <si>
    <t>Sunderland</t>
  </si>
  <si>
    <t>Surrey</t>
  </si>
  <si>
    <t>Sutton</t>
  </si>
  <si>
    <t>Swindon</t>
  </si>
  <si>
    <t>Tameside</t>
  </si>
  <si>
    <t>Telford and Wrekin</t>
  </si>
  <si>
    <t>Thurrock</t>
  </si>
  <si>
    <t>Torbay</t>
  </si>
  <si>
    <t>Tower Hamlets</t>
  </si>
  <si>
    <t>Trafford</t>
  </si>
  <si>
    <t>Wakefield</t>
  </si>
  <si>
    <t>Walsall</t>
  </si>
  <si>
    <t>Waltham Forest</t>
  </si>
  <si>
    <t>Wandsworth</t>
  </si>
  <si>
    <t>Warrington</t>
  </si>
  <si>
    <t>Warwickshire</t>
  </si>
  <si>
    <t>West Berkshire</t>
  </si>
  <si>
    <t>West Northamptonshire</t>
  </si>
  <si>
    <t>West Sussex</t>
  </si>
  <si>
    <t>Westminster</t>
  </si>
  <si>
    <t>Wigan</t>
  </si>
  <si>
    <t>Wiltshire</t>
  </si>
  <si>
    <t>Windsor and Maidenhead</t>
  </si>
  <si>
    <t>Wirral</t>
  </si>
  <si>
    <t>Wokingham</t>
  </si>
  <si>
    <t>Wolverhampton</t>
  </si>
  <si>
    <t>Worcestershire</t>
  </si>
  <si>
    <t>York</t>
  </si>
  <si>
    <r>
      <t xml:space="preserve">If certain information might be considered locally or commercially sensitive (i.e. detailed costings for projects still in procurement or naming specific institutions where this might pre-empt local consultation), LAs should consider whether they can instead provide indicative figures or generic information (e.g. a plan to create a new SEN unit in an unidentified local secondary, pending conclusion of local consultation etc.). If LAs have any queries or concerns about the information requested, they can contact the department at </t>
    </r>
    <r>
      <rPr>
        <u/>
        <sz val="11"/>
        <color theme="4"/>
        <rFont val="Arial"/>
        <family val="2"/>
      </rPr>
      <t>capital.allocations@education.gov.uk</t>
    </r>
    <r>
      <rPr>
        <sz val="11"/>
        <color theme="1"/>
        <rFont val="Arial"/>
        <family val="2"/>
      </rPr>
      <t xml:space="preserve"> for further information or guidance.</t>
    </r>
  </si>
  <si>
    <t>Information on individual projects</t>
  </si>
  <si>
    <r>
      <t xml:space="preserve">          e) any </t>
    </r>
    <r>
      <rPr>
        <b/>
        <sz val="11"/>
        <rFont val="Arial"/>
        <family val="2"/>
      </rPr>
      <t>additional</t>
    </r>
    <r>
      <rPr>
        <sz val="11"/>
        <rFont val="Arial"/>
        <family val="2"/>
      </rPr>
      <t xml:space="preserve"> proposed funding from other sources being used to support the project (e.g. from Basic Need funding, council reserves, borrowing etc.).</t>
    </r>
  </si>
  <si>
    <t xml:space="preserve">          c) the number of places expected to be reprovided by this project. By 'reprovided places' we mean High Needs places that may have already existed, but were not suited to meet local needs (i.e. places that have been adapted, remodelled or otherwise improved to change their use, bring them up to modern standards or to meet a wider range of need).</t>
  </si>
  <si>
    <t>Finch Woods Academy</t>
  </si>
  <si>
    <t>Bailey's Lane, Halewood, Liverpool, Merseyside, L26 0TY</t>
  </si>
  <si>
    <t>Finch Woods Academy completed an open public consultation regarding the change to age range and expansion of provision.</t>
  </si>
  <si>
    <t>A partnership initiative between KMBC and Finch Woods Academy to bring primary SEMH provision to the borough for the first time.  Through joint funding the trust committed 50% and the LA through the SEND Capital Grant.  A bespoke KS2 SEMH unit will be installed on the existing site.  4 children are initially placed and over the next two years this will be increased to 12 at capacity.  A place change has been submitted to the DFE.</t>
  </si>
  <si>
    <t>Eastcroft Primary</t>
  </si>
  <si>
    <t>Hollinghurst Road, Tower Hill, Kirkby, Liverpool, Merseyside, L33 1EB</t>
  </si>
  <si>
    <t>The local parent carer forum were approached to consider expressions of interest and assist in the award and management of the SEND Capital Grant. They were happy for the grant to be used to expand provision where parents were telling them additional capacity was needed.</t>
  </si>
  <si>
    <t>Partnership work between the Local Authority, Eastcroft Primary and Bluebell Park identified an existing structure that with refurbishment costs could be used as a satellite provision of Bluebell Park. Through the expenditure, 16 additional KS1 SLD places were created to manage dePartnership work between the Local Authority, Eastcroft Primary and Bluebell Park identified an existing structure that with refurbishment costs could be used as a satellite provision of Bluebell Park. Through the expenditure, 16 additional KS1 SLD places were created to manage demand across the local area.</t>
  </si>
  <si>
    <t>What is the source of this additional funding?</t>
  </si>
  <si>
    <t>Has this project been completed?</t>
  </si>
  <si>
    <t>If the project plans have slipped, why is this?</t>
  </si>
  <si>
    <t>If the project is no longer going ahead, why is this?</t>
  </si>
  <si>
    <t>LAs should return this completed template to the department by 13th November 2023 by emailing the completed template to: capital.allocations@education.gov.uk.  For more information on how to complete this form, please see the included Guidance Sheet.</t>
  </si>
  <si>
    <t>Has the project been completed?</t>
  </si>
  <si>
    <t>Yes, the project has been completed</t>
  </si>
  <si>
    <t>No, but the project is in progress and on track</t>
  </si>
  <si>
    <t>No, the project is in progress but has slipped against original plans</t>
  </si>
  <si>
    <t>No, the project has not yet started</t>
  </si>
  <si>
    <t>The project is no longer going ahead</t>
  </si>
  <si>
    <t>If project has been cancelled</t>
  </si>
  <si>
    <t>Funding needed to be prioritised elsewhere</t>
  </si>
  <si>
    <t>Costs of the project were higher than anticipated</t>
  </si>
  <si>
    <t>Site was not viable</t>
  </si>
  <si>
    <t>The need for places has changed</t>
  </si>
  <si>
    <t>Other</t>
  </si>
  <si>
    <t>Difficulties in procuring work/delays in construction</t>
  </si>
  <si>
    <t>Cumberland</t>
  </si>
  <si>
    <t>Westmoreland and Furness</t>
  </si>
  <si>
    <t>Independent</t>
  </si>
  <si>
    <t>LAs should return their updated templates to the department by 13th November 2023 by emailing the completed template to: capital.allocations@education.gov.uk.</t>
  </si>
  <si>
    <t xml:space="preserve">LAs should enter data on any known projects that will benefit from investment as a result of the their HNPCA grants. We recognise that at this stage projects may be at different stages in their delivery cycle, and may still be in the process of being fully developed (feasibility, planning, procurement etc). Recording a project on this form does not signal or create a final commitment to this project. LAs are simply requested to provide as complete a picture of intended works as possible. We recognise that not all HNPCA funding may be committed by the 13th November 2023, and therefore the template includes a record of funding that is not currently committed to a project. We would however encourage all LAs to complete the data return template to the best of their ability as this provides valuable data to the department as to the needs and the priorities of the sector in respect of High Needs capital funding, which will help inform future policy development. </t>
  </si>
  <si>
    <t>You can select your LA name from the drop down list in Cell D7. This will auto-populate the LA Number and HNPCA funding in the boxes below. If for any reason there is any discrepancy between this figure and the figure available on the allocations spreadsheet on GOV.UK, the published allocations spreadsheet is final.</t>
  </si>
  <si>
    <t>Enter the date of completion in Cell L7.</t>
  </si>
  <si>
    <t xml:space="preserve">The total amount of funding from HNPCA 2022-23 and 2023-24 that your LA has committed and uncommited will auto-complete in cells L12 to L15 as you complete columns O and P. </t>
  </si>
  <si>
    <t>For local authorities that submitted a return last year: selecting your LA name will also populate the template with last year's return. Please overwrite any information in the yellow boxes that you wish to update, and complete the additional columns (S,V,W and Y).</t>
  </si>
  <si>
    <t>For local authorities that did not submit a return last year, please complete all yellow boxes.</t>
  </si>
  <si>
    <t>The blue boxes will auto-populate information. However, if you do need to override these, you will need to 'unprotect' the sheet using the password password1</t>
  </si>
  <si>
    <t xml:space="preserve">In the section of the form indicated as Project Information please provide the requested details for each column for any projects being funded as a result of any HNPCA funding. This should include any projects funded as a result of funding allocated through the Safety Valve programme. </t>
  </si>
  <si>
    <t>Knowsley Central</t>
  </si>
  <si>
    <t>Mossbrow Road, Huyton, Liverpool, Merseyside, L36 7SY</t>
  </si>
  <si>
    <t>School match funding</t>
  </si>
  <si>
    <t>Majors charity contribution</t>
  </si>
  <si>
    <t>tbc</t>
  </si>
  <si>
    <t>Altbridge School</t>
  </si>
  <si>
    <t>Wellcroft Road, Huyton, Liverpool, Merseyside, L36 7TA</t>
  </si>
  <si>
    <t>Bluebell Park</t>
  </si>
  <si>
    <t>Cawthorne Walk, Southdene, Kirkby, Liverpool, Merseyside, L32 3XP</t>
  </si>
  <si>
    <t>Retro fit and kit out of redundant gym space to create a multi purpose class space for an additional 10 pupils.</t>
  </si>
  <si>
    <t>Retro fit and kit out of redundant science lab in the main school to create an additional classroom for 8 additional pupils.</t>
  </si>
  <si>
    <t>Kirky High</t>
  </si>
  <si>
    <t>Bracknell Ave, Liverpool L32 9PP</t>
  </si>
  <si>
    <t>Current asset scoping exercise to consider a re-integration hub to enhance the chances of successful secondary reintegration for pupils who have been placed at the Pupil Referral Unit.  Kit out of existing space to make small low stimulation class space.</t>
  </si>
  <si>
    <t>The retrofit of existing library space into a classroom, upgrading of external grassed area for multi-purpose play zone, installation of sensory/soft play zone and installation of two portacabins to increase placements in the school by a further 10 pupils.</t>
  </si>
  <si>
    <t>Exploration of purchase and kit out of new provision to set up a Bluebell Park post 16 satellite provision.  This will enable between 16-24 pupils to possibly transfer to the post 16 provision therefore freeing up additional placements in the main school.  Project is in initial investigation stages.</t>
  </si>
  <si>
    <t>Halewood Academy</t>
  </si>
  <si>
    <t>The Avenue, Liverpool L26 1UU</t>
  </si>
  <si>
    <t>Exploration of the creation of a new Secondary DSP in the borough.  Yew Tree Academy DSP could then act as a feeder provision for Halewood due to geographical location.  The secondary DSP would also be large enough to offer additional secondary DSP placements to help with demand management at Alt Bridge.  The academy’s own architects and asset managers are working with the council to explore potential feasibility of the project.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</si>
</sst>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quot;£&quot;* #,##0.00_);_(&quot;£&quot;* \(#,##0.00\);_(&quot;£&quot;* &quot;-&quot;??_);_(@_)"/>
    <numFmt numFmtId="165" formatCode="&quot;£&quot;#,##0.00"/>
    <numFmt numFmtId="166" formatCode="&quot;£&quot;#,##0"/>
  </numFmts>
  <fonts count="29" x14ac:knownFonts="1">
    <font>
      <sz val="11"/>
      <color theme="1"/>
      <name val="Calibri"/>
      <family val="2"/>
      <scheme val="minor"/>
    </font>
    <font>
      <b/>
      <sz val="11"/>
      <color theme="1"/>
      <name val="Calibri"/>
      <family val="2"/>
      <scheme val="minor"/>
    </font>
    <font>
      <b/>
      <sz val="14"/>
      <color rgb="FF104F75"/>
      <name val="Arial"/>
      <family val="2"/>
    </font>
    <font>
      <sz val="11"/>
      <name val="Arial"/>
      <family val="2"/>
    </font>
    <font>
      <b/>
      <sz val="11"/>
      <name val="Arial"/>
      <family val="2"/>
    </font>
    <font>
      <b/>
      <sz val="12"/>
      <color theme="0"/>
      <name val="Arial"/>
      <family val="2"/>
    </font>
    <font>
      <b/>
      <sz val="9"/>
      <color theme="1"/>
      <name val="Arial"/>
      <family val="2"/>
    </font>
    <font>
      <sz val="11"/>
      <color theme="1"/>
      <name val="Calibri"/>
      <family val="2"/>
      <scheme val="minor"/>
    </font>
    <font>
      <b/>
      <sz val="12"/>
      <color theme="1"/>
      <name val="Calibri"/>
      <family val="2"/>
      <scheme val="minor"/>
    </font>
    <font>
      <sz val="10"/>
      <color rgb="FF000000"/>
      <name val="Arial"/>
      <family val="2"/>
    </font>
    <font>
      <b/>
      <sz val="10"/>
      <color rgb="FF000000"/>
      <name val="Arial"/>
      <family val="2"/>
    </font>
    <font>
      <b/>
      <sz val="9"/>
      <name val="Arial"/>
      <family val="2"/>
    </font>
    <font>
      <i/>
      <sz val="9"/>
      <name val="Arial"/>
      <family val="2"/>
    </font>
    <font>
      <sz val="11"/>
      <color theme="1"/>
      <name val="Arial"/>
      <family val="2"/>
    </font>
    <font>
      <b/>
      <sz val="11"/>
      <color theme="1"/>
      <name val="Arial"/>
      <family val="2"/>
    </font>
    <font>
      <b/>
      <sz val="12"/>
      <color rgb="FF104F75"/>
      <name val="Arial"/>
      <family val="2"/>
    </font>
    <font>
      <sz val="8"/>
      <name val="Calibri"/>
      <family val="2"/>
      <scheme val="minor"/>
    </font>
    <font>
      <u/>
      <sz val="11"/>
      <color theme="4"/>
      <name val="Arial"/>
      <family val="2"/>
    </font>
    <font>
      <sz val="12"/>
      <color theme="1"/>
      <name val="Calibri"/>
      <family val="2"/>
      <scheme val="minor"/>
    </font>
    <font>
      <b/>
      <u/>
      <sz val="11"/>
      <color theme="1"/>
      <name val="Calibri"/>
      <family val="2"/>
      <scheme val="minor"/>
    </font>
    <font>
      <b/>
      <u/>
      <sz val="11"/>
      <color theme="1"/>
      <name val="Arial"/>
      <family val="2"/>
    </font>
    <font>
      <sz val="9"/>
      <color indexed="81"/>
      <name val="Tahoma"/>
      <family val="2"/>
    </font>
    <font>
      <b/>
      <sz val="9"/>
      <color indexed="81"/>
      <name val="Tahoma"/>
      <family val="2"/>
    </font>
    <font>
      <b/>
      <sz val="10"/>
      <color indexed="81"/>
      <name val="Tahoma"/>
      <family val="2"/>
    </font>
    <font>
      <sz val="10"/>
      <color indexed="81"/>
      <name val="Tahoma"/>
      <family val="2"/>
    </font>
    <font>
      <sz val="11"/>
      <color theme="0"/>
      <name val="Calibri"/>
      <family val="2"/>
      <scheme val="minor"/>
    </font>
    <font>
      <sz val="12"/>
      <name val="Calibri"/>
      <family val="2"/>
      <scheme val="minor"/>
    </font>
    <font>
      <sz val="11"/>
      <name val="Calibri"/>
      <family val="2"/>
      <scheme val="minor"/>
    </font>
    <font>
      <sz val="11"/>
      <color rgb="FF000000"/>
      <name val="Calibri"/>
      <family val="2"/>
    </font>
  </fonts>
  <fills count="7">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rgb="FF104F75"/>
        <bgColor indexed="64"/>
      </patternFill>
    </fill>
    <fill>
      <patternFill patternType="solid">
        <fgColor theme="8" tint="0.79998168889431442"/>
        <bgColor indexed="65"/>
      </patternFill>
    </fill>
  </fills>
  <borders count="33">
    <border>
      <left/>
      <right/>
      <top/>
      <bottom/>
      <diagonal/>
    </border>
    <border>
      <left style="medium">
        <color theme="0"/>
      </left>
      <right style="medium">
        <color theme="0"/>
      </right>
      <top style="medium">
        <color theme="0"/>
      </top>
      <bottom style="medium">
        <color theme="0"/>
      </bottom>
      <diagonal/>
    </border>
    <border>
      <left style="medium">
        <color theme="0"/>
      </left>
      <right/>
      <top style="medium">
        <color theme="0"/>
      </top>
      <bottom style="medium">
        <color theme="0"/>
      </bottom>
      <diagonal/>
    </border>
    <border>
      <left/>
      <right/>
      <top style="medium">
        <color theme="0"/>
      </top>
      <bottom style="medium">
        <color theme="0"/>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right style="thin">
        <color theme="0" tint="-0.499984740745262"/>
      </right>
      <top style="thin">
        <color theme="0" tint="-0.499984740745262"/>
      </top>
      <bottom/>
      <diagonal/>
    </border>
    <border>
      <left style="thin">
        <color theme="0" tint="-0.499984740745262"/>
      </left>
      <right/>
      <top style="thin">
        <color theme="0" tint="-0.499984740745262"/>
      </top>
      <bottom/>
      <diagonal/>
    </border>
    <border>
      <left style="thin">
        <color rgb="FF104F75"/>
      </left>
      <right/>
      <top style="thin">
        <color rgb="FF104F75"/>
      </top>
      <bottom/>
      <diagonal/>
    </border>
    <border>
      <left/>
      <right/>
      <top style="thin">
        <color rgb="FF104F75"/>
      </top>
      <bottom/>
      <diagonal/>
    </border>
    <border>
      <left/>
      <right style="thin">
        <color rgb="FF104F75"/>
      </right>
      <top style="thin">
        <color rgb="FF104F75"/>
      </top>
      <bottom/>
      <diagonal/>
    </border>
    <border>
      <left style="thin">
        <color rgb="FF104F75"/>
      </left>
      <right/>
      <top/>
      <bottom/>
      <diagonal/>
    </border>
    <border>
      <left/>
      <right style="thin">
        <color rgb="FF104F75"/>
      </right>
      <top/>
      <bottom/>
      <diagonal/>
    </border>
    <border>
      <left style="thin">
        <color theme="0" tint="-0.499984740745262"/>
      </left>
      <right style="thin">
        <color theme="0" tint="-0.499984740745262"/>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diagonal/>
    </border>
    <border>
      <left/>
      <right style="thin">
        <color indexed="64"/>
      </right>
      <top/>
      <bottom style="thin">
        <color indexed="64"/>
      </bottom>
      <diagonal/>
    </border>
    <border>
      <left/>
      <right/>
      <top style="thin">
        <color theme="0" tint="-0.499984740745262"/>
      </top>
      <bottom/>
      <diagonal/>
    </border>
    <border>
      <left style="thin">
        <color theme="0"/>
      </left>
      <right style="thin">
        <color theme="0"/>
      </right>
      <top style="thin">
        <color theme="0" tint="-0.499984740745262"/>
      </top>
      <bottom/>
      <diagonal/>
    </border>
    <border>
      <left/>
      <right style="thin">
        <color theme="0"/>
      </right>
      <top style="thin">
        <color theme="0" tint="-0.499984740745262"/>
      </top>
      <bottom/>
      <diagonal/>
    </border>
    <border>
      <left/>
      <right/>
      <top/>
      <bottom style="thin">
        <color theme="0"/>
      </bottom>
      <diagonal/>
    </border>
    <border>
      <left/>
      <right/>
      <top style="thin">
        <color theme="0"/>
      </top>
      <bottom style="thin">
        <color theme="0"/>
      </bottom>
      <diagonal/>
    </border>
    <border>
      <left/>
      <right/>
      <top style="thin">
        <color theme="0" tint="-0.499984740745262"/>
      </top>
      <bottom style="thin">
        <color theme="0" tint="-0.499984740745262"/>
      </bottom>
      <diagonal/>
    </border>
    <border>
      <left/>
      <right style="thin">
        <color indexed="64"/>
      </right>
      <top style="thin">
        <color theme="0" tint="-0.499984740745262"/>
      </top>
      <bottom style="thin">
        <color theme="0" tint="-0.499984740745262"/>
      </bottom>
      <diagonal/>
    </border>
    <border>
      <left style="thin">
        <color theme="0" tint="-0.499984740745262"/>
      </left>
      <right/>
      <top/>
      <bottom/>
      <diagonal/>
    </border>
  </borders>
  <cellStyleXfs count="5">
    <xf numFmtId="0" fontId="0" fillId="0" borderId="0"/>
    <xf numFmtId="164" fontId="7" fillId="0" borderId="0" applyFont="0" applyFill="0" applyBorder="0" applyAlignment="0" applyProtection="0"/>
    <xf numFmtId="0" fontId="7" fillId="0" borderId="0"/>
    <xf numFmtId="0" fontId="7" fillId="6" borderId="0" applyNumberFormat="0" applyBorder="0" applyAlignment="0" applyProtection="0"/>
    <xf numFmtId="14" fontId="7" fillId="4" borderId="1">
      <protection locked="0"/>
    </xf>
  </cellStyleXfs>
  <cellXfs count="92">
    <xf numFmtId="0" fontId="0" fillId="0" borderId="0" xfId="0"/>
    <xf numFmtId="0" fontId="1" fillId="0" borderId="0" xfId="0" applyFont="1"/>
    <xf numFmtId="0" fontId="2" fillId="2" borderId="0" xfId="0" applyFont="1" applyFill="1"/>
    <xf numFmtId="0" fontId="0" fillId="2" borderId="0" xfId="0" applyFill="1"/>
    <xf numFmtId="0" fontId="0" fillId="2" borderId="1" xfId="0" applyFill="1" applyBorder="1"/>
    <xf numFmtId="0" fontId="5" fillId="5" borderId="2" xfId="0" applyFont="1" applyFill="1" applyBorder="1" applyAlignment="1">
      <alignment vertical="center"/>
    </xf>
    <xf numFmtId="0" fontId="5" fillId="5" borderId="3" xfId="0" applyFont="1" applyFill="1" applyBorder="1" applyAlignment="1">
      <alignment vertical="center"/>
    </xf>
    <xf numFmtId="0" fontId="0" fillId="2" borderId="0" xfId="0" applyFill="1" applyAlignment="1">
      <alignment horizontal="left" wrapText="1"/>
    </xf>
    <xf numFmtId="0" fontId="5" fillId="2" borderId="0" xfId="0" applyFont="1" applyFill="1" applyAlignment="1">
      <alignment vertical="center"/>
    </xf>
    <xf numFmtId="0" fontId="8" fillId="2" borderId="0" xfId="0" applyFont="1" applyFill="1" applyAlignment="1">
      <alignment horizontal="right"/>
    </xf>
    <xf numFmtId="0" fontId="9" fillId="0" borderId="0" xfId="2" applyFont="1" applyAlignment="1">
      <alignment horizontal="left"/>
    </xf>
    <xf numFmtId="0" fontId="10" fillId="0" borderId="0" xfId="2" applyFont="1" applyAlignment="1">
      <alignment horizontal="left" vertical="center"/>
    </xf>
    <xf numFmtId="0" fontId="9" fillId="0" borderId="0" xfId="2" applyFont="1" applyAlignment="1">
      <alignment horizontal="left" vertical="center"/>
    </xf>
    <xf numFmtId="0" fontId="11" fillId="3" borderId="9" xfId="0" applyFont="1" applyFill="1" applyBorder="1" applyAlignment="1">
      <alignment horizontal="left" vertical="top" wrapText="1"/>
    </xf>
    <xf numFmtId="0" fontId="11" fillId="3" borderId="5" xfId="0" applyFont="1" applyFill="1" applyBorder="1" applyAlignment="1">
      <alignment horizontal="left" vertical="top" wrapText="1"/>
    </xf>
    <xf numFmtId="0" fontId="11" fillId="3" borderId="10" xfId="0" applyFont="1" applyFill="1" applyBorder="1" applyAlignment="1">
      <alignment horizontal="left" vertical="top" wrapText="1"/>
    </xf>
    <xf numFmtId="0" fontId="3" fillId="2" borderId="0" xfId="0" applyFont="1" applyFill="1" applyAlignment="1">
      <alignment vertical="top"/>
    </xf>
    <xf numFmtId="0" fontId="0" fillId="2" borderId="0" xfId="0" applyFill="1" applyAlignment="1">
      <alignment vertical="top"/>
    </xf>
    <xf numFmtId="0" fontId="0" fillId="4" borderId="8" xfId="0" applyFill="1" applyBorder="1" applyAlignment="1" applyProtection="1">
      <alignment wrapText="1"/>
      <protection locked="0"/>
    </xf>
    <xf numFmtId="0" fontId="0" fillId="4" borderId="4" xfId="0" applyFill="1" applyBorder="1" applyAlignment="1" applyProtection="1">
      <alignment wrapText="1"/>
      <protection locked="0"/>
    </xf>
    <xf numFmtId="0" fontId="0" fillId="4" borderId="7" xfId="0" applyFill="1" applyBorder="1" applyProtection="1">
      <protection locked="0"/>
    </xf>
    <xf numFmtId="0" fontId="0" fillId="4" borderId="5" xfId="0" applyFill="1" applyBorder="1" applyAlignment="1" applyProtection="1">
      <alignment wrapText="1"/>
      <protection locked="0"/>
    </xf>
    <xf numFmtId="0" fontId="8" fillId="4" borderId="0" xfId="0" applyFont="1" applyFill="1" applyAlignment="1" applyProtection="1">
      <alignment horizontal="center"/>
      <protection locked="0"/>
    </xf>
    <xf numFmtId="0" fontId="13" fillId="2" borderId="0" xfId="0" applyFont="1" applyFill="1"/>
    <xf numFmtId="0" fontId="0" fillId="2" borderId="11" xfId="0" applyFill="1" applyBorder="1"/>
    <xf numFmtId="0" fontId="13" fillId="2" borderId="12" xfId="0" applyFont="1" applyFill="1" applyBorder="1"/>
    <xf numFmtId="0" fontId="0" fillId="2" borderId="13" xfId="0" applyFill="1" applyBorder="1"/>
    <xf numFmtId="0" fontId="0" fillId="2" borderId="14" xfId="0" applyFill="1" applyBorder="1"/>
    <xf numFmtId="0" fontId="15" fillId="2" borderId="0" xfId="0" applyFont="1" applyFill="1"/>
    <xf numFmtId="0" fontId="0" fillId="2" borderId="15" xfId="0" applyFill="1" applyBorder="1"/>
    <xf numFmtId="0" fontId="13" fillId="2" borderId="0" xfId="0" applyFont="1" applyFill="1" applyAlignment="1">
      <alignment wrapText="1"/>
    </xf>
    <xf numFmtId="0" fontId="11" fillId="3" borderId="16" xfId="0" applyFont="1" applyFill="1" applyBorder="1" applyAlignment="1">
      <alignment horizontal="left" vertical="top" wrapText="1"/>
    </xf>
    <xf numFmtId="0" fontId="7" fillId="6" borderId="18" xfId="3" applyBorder="1"/>
    <xf numFmtId="0" fontId="1" fillId="6" borderId="17" xfId="3" applyFont="1" applyBorder="1"/>
    <xf numFmtId="14" fontId="0" fillId="4" borderId="1" xfId="0" applyNumberFormat="1" applyFill="1" applyBorder="1" applyProtection="1">
      <protection locked="0"/>
    </xf>
    <xf numFmtId="0" fontId="18" fillId="2" borderId="0" xfId="0" applyFont="1" applyFill="1" applyAlignment="1">
      <alignment horizontal="right"/>
    </xf>
    <xf numFmtId="0" fontId="19" fillId="2" borderId="0" xfId="0" applyFont="1" applyFill="1" applyAlignment="1">
      <alignment horizontal="right"/>
    </xf>
    <xf numFmtId="0" fontId="7" fillId="6" borderId="0" xfId="3" applyAlignment="1" applyProtection="1">
      <alignment horizontal="center"/>
      <protection hidden="1"/>
    </xf>
    <xf numFmtId="0" fontId="20" fillId="2" borderId="0" xfId="0" applyFont="1" applyFill="1"/>
    <xf numFmtId="0" fontId="19" fillId="2" borderId="0" xfId="0" applyFont="1" applyFill="1"/>
    <xf numFmtId="165" fontId="0" fillId="2" borderId="0" xfId="0" applyNumberFormat="1" applyFill="1"/>
    <xf numFmtId="165" fontId="0" fillId="2" borderId="0" xfId="0" applyNumberFormat="1" applyFill="1" applyAlignment="1">
      <alignment vertical="top"/>
    </xf>
    <xf numFmtId="165" fontId="0" fillId="0" borderId="0" xfId="0" applyNumberFormat="1"/>
    <xf numFmtId="165" fontId="0" fillId="2" borderId="1" xfId="0" applyNumberFormat="1" applyFill="1" applyBorder="1"/>
    <xf numFmtId="165" fontId="5" fillId="5" borderId="3" xfId="0" applyNumberFormat="1" applyFont="1" applyFill="1" applyBorder="1" applyAlignment="1">
      <alignment vertical="center"/>
    </xf>
    <xf numFmtId="165" fontId="5" fillId="2" borderId="0" xfId="0" applyNumberFormat="1" applyFont="1" applyFill="1" applyAlignment="1">
      <alignment vertical="center"/>
    </xf>
    <xf numFmtId="165" fontId="11" fillId="3" borderId="16" xfId="0" applyNumberFormat="1" applyFont="1" applyFill="1" applyBorder="1" applyAlignment="1">
      <alignment horizontal="left" vertical="top" wrapText="1"/>
    </xf>
    <xf numFmtId="2" fontId="0" fillId="2" borderId="0" xfId="0" applyNumberFormat="1" applyFill="1"/>
    <xf numFmtId="2" fontId="0" fillId="2" borderId="0" xfId="0" applyNumberFormat="1" applyFill="1" applyAlignment="1">
      <alignment vertical="top"/>
    </xf>
    <xf numFmtId="2" fontId="8" fillId="2" borderId="0" xfId="0" applyNumberFormat="1" applyFont="1" applyFill="1" applyAlignment="1">
      <alignment horizontal="right"/>
    </xf>
    <xf numFmtId="2" fontId="8" fillId="2" borderId="0" xfId="0" applyNumberFormat="1" applyFont="1" applyFill="1"/>
    <xf numFmtId="2" fontId="5" fillId="5" borderId="3" xfId="0" applyNumberFormat="1" applyFont="1" applyFill="1" applyBorder="1" applyAlignment="1">
      <alignment vertical="center"/>
    </xf>
    <xf numFmtId="2" fontId="5" fillId="2" borderId="0" xfId="0" applyNumberFormat="1" applyFont="1" applyFill="1" applyAlignment="1">
      <alignment vertical="center"/>
    </xf>
    <xf numFmtId="2" fontId="11" fillId="3" borderId="5" xfId="0" applyNumberFormat="1" applyFont="1" applyFill="1" applyBorder="1" applyAlignment="1">
      <alignment horizontal="left" vertical="top" wrapText="1"/>
    </xf>
    <xf numFmtId="2" fontId="0" fillId="4" borderId="4" xfId="0" applyNumberFormat="1" applyFill="1" applyBorder="1" applyAlignment="1" applyProtection="1">
      <alignment wrapText="1"/>
      <protection locked="0"/>
    </xf>
    <xf numFmtId="2" fontId="11" fillId="3" borderId="6" xfId="0" applyNumberFormat="1" applyFont="1" applyFill="1" applyBorder="1" applyAlignment="1">
      <alignment horizontal="left" vertical="top" wrapText="1"/>
    </xf>
    <xf numFmtId="2" fontId="0" fillId="0" borderId="0" xfId="0" applyNumberFormat="1"/>
    <xf numFmtId="0" fontId="0" fillId="2" borderId="21" xfId="0" applyFill="1" applyBorder="1"/>
    <xf numFmtId="0" fontId="0" fillId="2" borderId="22" xfId="0" applyFill="1" applyBorder="1"/>
    <xf numFmtId="0" fontId="0" fillId="2" borderId="23" xfId="0" applyFill="1" applyBorder="1"/>
    <xf numFmtId="0" fontId="0" fillId="2" borderId="24" xfId="0" applyFill="1" applyBorder="1"/>
    <xf numFmtId="0" fontId="13" fillId="2" borderId="20" xfId="0" applyFont="1" applyFill="1" applyBorder="1" applyAlignment="1">
      <alignment vertical="top"/>
    </xf>
    <xf numFmtId="0" fontId="13" fillId="2" borderId="0" xfId="0" applyFont="1" applyFill="1" applyAlignment="1">
      <alignment vertical="top"/>
    </xf>
    <xf numFmtId="0" fontId="25" fillId="2" borderId="0" xfId="0" applyFont="1" applyFill="1"/>
    <xf numFmtId="0" fontId="0" fillId="0" borderId="25" xfId="0" applyBorder="1"/>
    <xf numFmtId="0" fontId="0" fillId="0" borderId="26" xfId="0" applyBorder="1"/>
    <xf numFmtId="2" fontId="0" fillId="0" borderId="26" xfId="0" applyNumberFormat="1" applyBorder="1"/>
    <xf numFmtId="0" fontId="0" fillId="0" borderId="27" xfId="0" applyBorder="1"/>
    <xf numFmtId="166" fontId="0" fillId="0" borderId="0" xfId="0" applyNumberFormat="1"/>
    <xf numFmtId="165" fontId="7" fillId="6" borderId="0" xfId="3" applyNumberFormat="1" applyAlignment="1" applyProtection="1">
      <alignment horizontal="center"/>
      <protection hidden="1"/>
    </xf>
    <xf numFmtId="0" fontId="7" fillId="0" borderId="0" xfId="3" applyFill="1" applyAlignment="1" applyProtection="1">
      <alignment horizontal="center"/>
      <protection hidden="1"/>
    </xf>
    <xf numFmtId="165" fontId="7" fillId="0" borderId="0" xfId="3" applyNumberFormat="1" applyFill="1" applyAlignment="1" applyProtection="1">
      <alignment horizontal="center"/>
      <protection hidden="1"/>
    </xf>
    <xf numFmtId="165" fontId="7" fillId="6" borderId="0" xfId="3" applyNumberFormat="1" applyBorder="1" applyAlignment="1" applyProtection="1">
      <alignment horizontal="center"/>
      <protection hidden="1"/>
    </xf>
    <xf numFmtId="165" fontId="0" fillId="2" borderId="28" xfId="0" applyNumberFormat="1" applyFill="1" applyBorder="1"/>
    <xf numFmtId="165" fontId="0" fillId="2" borderId="29" xfId="0" applyNumberFormat="1" applyFill="1" applyBorder="1"/>
    <xf numFmtId="0" fontId="3" fillId="2" borderId="0" xfId="0" applyFont="1" applyFill="1" applyAlignment="1">
      <alignment wrapText="1"/>
    </xf>
    <xf numFmtId="0" fontId="26" fillId="2" borderId="0" xfId="0" applyFont="1" applyFill="1" applyAlignment="1">
      <alignment horizontal="right"/>
    </xf>
    <xf numFmtId="165" fontId="27" fillId="3" borderId="0" xfId="3" applyNumberFormat="1" applyFont="1" applyFill="1" applyBorder="1" applyAlignment="1" applyProtection="1">
      <alignment horizontal="center"/>
      <protection hidden="1"/>
    </xf>
    <xf numFmtId="0" fontId="27" fillId="0" borderId="0" xfId="0" applyFont="1"/>
    <xf numFmtId="2" fontId="6" fillId="3" borderId="7" xfId="0" applyNumberFormat="1" applyFont="1" applyFill="1" applyBorder="1" applyAlignment="1">
      <alignment wrapText="1"/>
    </xf>
    <xf numFmtId="2" fontId="6" fillId="3" borderId="30" xfId="0" applyNumberFormat="1" applyFont="1" applyFill="1" applyBorder="1" applyAlignment="1">
      <alignment wrapText="1"/>
    </xf>
    <xf numFmtId="2" fontId="6" fillId="3" borderId="31" xfId="0" applyNumberFormat="1" applyFont="1" applyFill="1" applyBorder="1" applyAlignment="1">
      <alignment wrapText="1"/>
    </xf>
    <xf numFmtId="165" fontId="6" fillId="3" borderId="17" xfId="0" applyNumberFormat="1" applyFont="1" applyFill="1" applyBorder="1"/>
    <xf numFmtId="165" fontId="6" fillId="3" borderId="19" xfId="0" applyNumberFormat="1" applyFont="1" applyFill="1" applyBorder="1"/>
    <xf numFmtId="165" fontId="6" fillId="3" borderId="18" xfId="0" applyNumberFormat="1" applyFont="1" applyFill="1" applyBorder="1"/>
    <xf numFmtId="166" fontId="28" fillId="0" borderId="0" xfId="2" applyNumberFormat="1" applyFont="1" applyAlignment="1">
      <alignment horizontal="right" vertical="center"/>
    </xf>
    <xf numFmtId="165" fontId="0" fillId="4" borderId="4" xfId="0" applyNumberFormat="1" applyFill="1" applyBorder="1" applyAlignment="1" applyProtection="1">
      <alignment horizontal="right" wrapText="1"/>
      <protection locked="0" hidden="1"/>
    </xf>
    <xf numFmtId="165" fontId="0" fillId="4" borderId="4" xfId="1" applyNumberFormat="1" applyFont="1" applyFill="1" applyBorder="1" applyAlignment="1" applyProtection="1">
      <alignment horizontal="right" wrapText="1"/>
      <protection locked="0" hidden="1"/>
    </xf>
    <xf numFmtId="0" fontId="7" fillId="6" borderId="0" xfId="3" applyBorder="1"/>
    <xf numFmtId="0" fontId="11" fillId="3" borderId="32" xfId="0" applyFont="1" applyFill="1" applyBorder="1" applyAlignment="1">
      <alignment horizontal="left" vertical="top" wrapText="1"/>
    </xf>
    <xf numFmtId="0" fontId="0" fillId="4" borderId="7" xfId="0" applyFill="1" applyBorder="1" applyAlignment="1" applyProtection="1">
      <alignment wrapText="1"/>
      <protection locked="0"/>
    </xf>
    <xf numFmtId="0" fontId="0" fillId="4" borderId="10" xfId="0" applyFill="1" applyBorder="1" applyAlignment="1" applyProtection="1">
      <alignment wrapText="1"/>
      <protection locked="0"/>
    </xf>
  </cellXfs>
  <cellStyles count="5">
    <cellStyle name="20% - Accent5" xfId="3" builtinId="46"/>
    <cellStyle name="Currency" xfId="1" builtinId="4"/>
    <cellStyle name="Normal" xfId="0" builtinId="0"/>
    <cellStyle name="Normal 5 2" xfId="2" xr:uid="{DDE9838F-6396-4004-A89F-64156647AED7}"/>
    <cellStyle name="Style 1" xfId="4" xr:uid="{AB62651D-D7CD-464A-8704-1ED98A10D6C5}"/>
  </cellStyles>
  <dxfs count="27">
    <dxf>
      <protection locked="0" hidden="0"/>
    </dxf>
    <dxf>
      <fill>
        <patternFill patternType="solid">
          <fgColor indexed="64"/>
          <bgColor theme="7" tint="0.79998168889431442"/>
        </patternFill>
      </fill>
      <border diagonalUp="0" diagonalDown="0">
        <left style="thin">
          <color theme="0" tint="-0.499984740745262"/>
        </left>
        <right/>
        <top style="thin">
          <color theme="0" tint="-0.499984740745262"/>
        </top>
        <bottom style="thin">
          <color theme="0" tint="-0.499984740745262"/>
        </bottom>
        <vertical/>
        <horizontal/>
      </border>
      <protection locked="0" hidden="0"/>
    </dxf>
    <dxf>
      <fill>
        <patternFill patternType="solid">
          <fgColor indexed="64"/>
          <bgColor theme="7" tint="0.79998168889431442"/>
        </patternFill>
      </fill>
      <alignment horizontal="general" vertical="bottom" textRotation="0" wrapText="1" indent="0" justifyLastLine="0" shrinkToFit="0" readingOrder="0"/>
      <border diagonalUp="0" diagonalDown="0">
        <left style="thin">
          <color theme="0" tint="-0.499984740745262"/>
        </left>
        <right/>
        <top style="thin">
          <color theme="0" tint="-0.499984740745262"/>
        </top>
        <bottom style="thin">
          <color theme="0" tint="-0.499984740745262"/>
        </bottom>
        <vertical/>
        <horizontal/>
      </border>
      <protection locked="0" hidden="0"/>
    </dxf>
    <dxf>
      <fill>
        <patternFill patternType="solid">
          <fgColor indexed="64"/>
          <bgColor theme="7" tint="0.79998168889431442"/>
        </patternFill>
      </fill>
      <alignment horizontal="general" vertical="bottom" textRotation="0" wrapText="1" indent="0" justifyLastLine="0" shrinkToFit="0" readingOrder="0"/>
      <border diagonalUp="0" diagonalDown="0">
        <left style="thin">
          <color theme="0" tint="-0.499984740745262"/>
        </left>
        <right/>
        <top style="thin">
          <color theme="0" tint="-0.499984740745262"/>
        </top>
        <bottom style="thin">
          <color theme="0" tint="-0.499984740745262"/>
        </bottom>
        <vertical/>
        <horizontal/>
      </border>
      <protection locked="0" hidden="0"/>
    </dxf>
    <dxf>
      <fill>
        <patternFill patternType="solid">
          <fgColor indexed="64"/>
          <bgColor theme="7" tint="0.79998168889431442"/>
        </patternFill>
      </fill>
      <alignment horizontal="general" vertical="bottom" textRotation="0" wrapText="1"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horizontal/>
      </border>
      <protection locked="0" hidden="0"/>
    </dxf>
    <dxf>
      <fill>
        <patternFill patternType="solid">
          <fgColor indexed="64"/>
          <bgColor theme="7" tint="0.79998168889431442"/>
        </patternFill>
      </fill>
      <alignment horizontal="general" vertical="bottom" textRotation="0" wrapText="1" indent="0" justifyLastLine="0" shrinkToFit="0" readingOrder="0"/>
      <border diagonalUp="0" diagonalDown="0" outline="0">
        <left style="thin">
          <color theme="0" tint="-0.499984740745262"/>
        </left>
        <right style="thin">
          <color theme="0" tint="-0.499984740745262"/>
        </right>
        <top style="thin">
          <color theme="0" tint="-0.499984740745262"/>
        </top>
        <bottom style="thin">
          <color theme="0" tint="-0.499984740745262"/>
        </bottom>
      </border>
      <protection locked="0" hidden="0"/>
    </dxf>
    <dxf>
      <font>
        <b val="0"/>
        <i val="0"/>
        <strike val="0"/>
        <condense val="0"/>
        <extend val="0"/>
        <outline val="0"/>
        <shadow val="0"/>
        <u val="none"/>
        <vertAlign val="baseline"/>
        <sz val="11"/>
        <color theme="1"/>
        <name val="Calibri"/>
        <family val="2"/>
        <scheme val="minor"/>
      </font>
      <numFmt numFmtId="165" formatCode="&quot;£&quot;#,##0.00"/>
      <fill>
        <patternFill patternType="solid">
          <fgColor indexed="64"/>
          <bgColor theme="7" tint="0.79998168889431442"/>
        </patternFill>
      </fill>
      <alignment horizontal="right" vertical="bottom" textRotation="0" wrapText="1"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horizontal/>
      </border>
      <protection locked="0" hidden="1"/>
    </dxf>
    <dxf>
      <font>
        <b val="0"/>
        <i val="0"/>
        <strike val="0"/>
        <condense val="0"/>
        <extend val="0"/>
        <outline val="0"/>
        <shadow val="0"/>
        <u val="none"/>
        <vertAlign val="baseline"/>
        <sz val="11"/>
        <color theme="1"/>
        <name val="Calibri"/>
        <family val="2"/>
        <scheme val="minor"/>
      </font>
      <numFmt numFmtId="165" formatCode="&quot;£&quot;#,##0.00"/>
      <fill>
        <patternFill patternType="solid">
          <fgColor indexed="64"/>
          <bgColor theme="7" tint="0.79998168889431442"/>
        </patternFill>
      </fill>
      <alignment horizontal="right" vertical="bottom" textRotation="0" wrapText="1" indent="0" justifyLastLine="0" shrinkToFit="0" readingOrder="0"/>
      <border diagonalUp="0" diagonalDown="0" outline="0">
        <left style="thin">
          <color theme="0" tint="-0.499984740745262"/>
        </left>
        <right style="thin">
          <color theme="0" tint="-0.499984740745262"/>
        </right>
        <top style="thin">
          <color theme="0" tint="-0.499984740745262"/>
        </top>
        <bottom style="thin">
          <color theme="0" tint="-0.499984740745262"/>
        </bottom>
      </border>
      <protection locked="0" hidden="1"/>
    </dxf>
    <dxf>
      <numFmt numFmtId="165" formatCode="&quot;£&quot;#,##0.00"/>
      <fill>
        <patternFill patternType="solid">
          <fgColor indexed="64"/>
          <bgColor theme="7" tint="0.79998168889431442"/>
        </patternFill>
      </fill>
      <alignment horizontal="right" vertical="bottom" textRotation="0" wrapText="1" indent="0" justifyLastLine="0" shrinkToFit="0" readingOrder="0"/>
      <border diagonalUp="0" diagonalDown="0" outline="0">
        <left style="thin">
          <color theme="0" tint="-0.499984740745262"/>
        </left>
        <right style="thin">
          <color theme="0" tint="-0.499984740745262"/>
        </right>
        <top style="thin">
          <color theme="0" tint="-0.499984740745262"/>
        </top>
        <bottom style="thin">
          <color theme="0" tint="-0.499984740745262"/>
        </bottom>
      </border>
      <protection locked="0" hidden="1"/>
    </dxf>
    <dxf>
      <font>
        <b val="0"/>
        <i val="0"/>
        <strike val="0"/>
        <condense val="0"/>
        <extend val="0"/>
        <outline val="0"/>
        <shadow val="0"/>
        <u val="none"/>
        <vertAlign val="baseline"/>
        <sz val="11"/>
        <color theme="1"/>
        <name val="Calibri"/>
        <family val="2"/>
        <scheme val="minor"/>
      </font>
      <numFmt numFmtId="165" formatCode="&quot;£&quot;#,##0.00"/>
      <fill>
        <patternFill patternType="solid">
          <fgColor indexed="64"/>
          <bgColor theme="7" tint="0.79998168889431442"/>
        </patternFill>
      </fill>
      <alignment horizontal="right" vertical="bottom" textRotation="0" wrapText="1" indent="0" justifyLastLine="0" shrinkToFit="0" readingOrder="0"/>
      <border diagonalUp="0" diagonalDown="0" outline="0">
        <left style="thin">
          <color theme="0" tint="-0.499984740745262"/>
        </left>
        <right style="thin">
          <color theme="0" tint="-0.499984740745262"/>
        </right>
        <top style="thin">
          <color theme="0" tint="-0.499984740745262"/>
        </top>
        <bottom style="thin">
          <color theme="0" tint="-0.499984740745262"/>
        </bottom>
      </border>
      <protection locked="0" hidden="1"/>
    </dxf>
    <dxf>
      <numFmt numFmtId="165" formatCode="&quot;£&quot;#,##0.00"/>
      <fill>
        <patternFill patternType="solid">
          <fgColor indexed="64"/>
          <bgColor theme="7" tint="0.79998168889431442"/>
        </patternFill>
      </fill>
      <alignment horizontal="right" vertical="bottom" textRotation="0" wrapText="1" indent="0" justifyLastLine="0" shrinkToFit="0" readingOrder="0"/>
      <border diagonalUp="0" diagonalDown="0" outline="0">
        <left style="thin">
          <color theme="0" tint="-0.499984740745262"/>
        </left>
        <right style="thin">
          <color theme="0" tint="-0.499984740745262"/>
        </right>
        <top style="thin">
          <color theme="0" tint="-0.499984740745262"/>
        </top>
        <bottom style="thin">
          <color theme="0" tint="-0.499984740745262"/>
        </bottom>
      </border>
      <protection locked="0" hidden="1"/>
    </dxf>
    <dxf>
      <numFmt numFmtId="165" formatCode="&quot;£&quot;#,##0.00"/>
      <fill>
        <patternFill patternType="solid">
          <fgColor indexed="64"/>
          <bgColor theme="7" tint="0.79998168889431442"/>
        </patternFill>
      </fill>
      <alignment horizontal="right" vertical="bottom" textRotation="0" wrapText="1" indent="0" justifyLastLine="0" shrinkToFit="0" readingOrder="0"/>
      <border diagonalUp="0" diagonalDown="0" outline="0">
        <left style="thin">
          <color theme="0" tint="-0.499984740745262"/>
        </left>
        <right style="thin">
          <color theme="0" tint="-0.499984740745262"/>
        </right>
        <top style="thin">
          <color theme="0" tint="-0.499984740745262"/>
        </top>
        <bottom style="thin">
          <color theme="0" tint="-0.499984740745262"/>
        </bottom>
      </border>
      <protection locked="0" hidden="1"/>
    </dxf>
    <dxf>
      <fill>
        <patternFill patternType="solid">
          <fgColor indexed="64"/>
          <bgColor theme="7" tint="0.79998168889431442"/>
        </patternFill>
      </fill>
      <alignment horizontal="general" vertical="bottom" textRotation="0" wrapText="1" indent="0" justifyLastLine="0" shrinkToFit="0" readingOrder="0"/>
      <border diagonalUp="0" diagonalDown="0" outline="0">
        <left style="thin">
          <color theme="0" tint="-0.499984740745262"/>
        </left>
        <right style="thin">
          <color theme="0" tint="-0.499984740745262"/>
        </right>
        <top style="thin">
          <color theme="0" tint="-0.499984740745262"/>
        </top>
        <bottom style="thin">
          <color theme="0" tint="-0.499984740745262"/>
        </bottom>
      </border>
      <protection locked="0" hidden="0"/>
    </dxf>
    <dxf>
      <fill>
        <patternFill patternType="solid">
          <fgColor indexed="64"/>
          <bgColor theme="7" tint="0.79998168889431442"/>
        </patternFill>
      </fill>
      <alignment horizontal="general" vertical="bottom" textRotation="0" wrapText="1"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horizontal/>
      </border>
      <protection locked="0" hidden="0"/>
    </dxf>
    <dxf>
      <fill>
        <patternFill patternType="solid">
          <fgColor indexed="64"/>
          <bgColor theme="7" tint="0.79998168889431442"/>
        </patternFill>
      </fill>
      <alignment horizontal="general" vertical="bottom" textRotation="0" wrapText="1" indent="0" justifyLastLine="0" shrinkToFit="0" readingOrder="0"/>
      <border diagonalUp="0" diagonalDown="0" outline="0">
        <left style="thin">
          <color theme="0" tint="-0.499984740745262"/>
        </left>
        <right style="thin">
          <color theme="0" tint="-0.499984740745262"/>
        </right>
        <top style="thin">
          <color theme="0" tint="-0.499984740745262"/>
        </top>
        <bottom style="thin">
          <color theme="0" tint="-0.499984740745262"/>
        </bottom>
      </border>
      <protection locked="0" hidden="0"/>
    </dxf>
    <dxf>
      <numFmt numFmtId="0" formatCode="General"/>
      <fill>
        <patternFill patternType="solid">
          <fgColor indexed="64"/>
          <bgColor theme="7" tint="0.79998168889431442"/>
        </patternFill>
      </fill>
      <alignment horizontal="general" vertical="bottom" textRotation="0" wrapText="1" indent="0" justifyLastLine="0" shrinkToFit="0" readingOrder="0"/>
      <border diagonalUp="0" diagonalDown="0" outline="0">
        <left style="thin">
          <color theme="0" tint="-0.499984740745262"/>
        </left>
        <right style="thin">
          <color theme="0" tint="-0.499984740745262"/>
        </right>
        <top style="thin">
          <color theme="0" tint="-0.499984740745262"/>
        </top>
        <bottom style="thin">
          <color theme="0" tint="-0.499984740745262"/>
        </bottom>
      </border>
      <protection locked="0" hidden="0"/>
    </dxf>
    <dxf>
      <numFmt numFmtId="0" formatCode="General"/>
      <fill>
        <patternFill patternType="solid">
          <fgColor indexed="64"/>
          <bgColor theme="7" tint="0.79998168889431442"/>
        </patternFill>
      </fill>
      <alignment horizontal="general" vertical="bottom" textRotation="0" wrapText="1" indent="0" justifyLastLine="0" shrinkToFit="0" readingOrder="0"/>
      <border diagonalUp="0" diagonalDown="0" outline="0">
        <left style="thin">
          <color theme="0" tint="-0.499984740745262"/>
        </left>
        <right style="thin">
          <color theme="0" tint="-0.499984740745262"/>
        </right>
        <top style="thin">
          <color theme="0" tint="-0.499984740745262"/>
        </top>
        <bottom style="thin">
          <color theme="0" tint="-0.499984740745262"/>
        </bottom>
      </border>
      <protection locked="0" hidden="0"/>
    </dxf>
    <dxf>
      <numFmt numFmtId="0" formatCode="General"/>
      <fill>
        <patternFill patternType="solid">
          <fgColor indexed="64"/>
          <bgColor theme="7" tint="0.79998168889431442"/>
        </patternFill>
      </fill>
      <alignment horizontal="general" vertical="bottom" textRotation="0" wrapText="1" indent="0" justifyLastLine="0" shrinkToFit="0" readingOrder="0"/>
      <border diagonalUp="0" diagonalDown="0" outline="0">
        <left style="thin">
          <color theme="0" tint="-0.499984740745262"/>
        </left>
        <right style="thin">
          <color theme="0" tint="-0.499984740745262"/>
        </right>
        <top style="thin">
          <color theme="0" tint="-0.499984740745262"/>
        </top>
        <bottom style="thin">
          <color theme="0" tint="-0.499984740745262"/>
        </bottom>
      </border>
      <protection locked="0" hidden="0"/>
    </dxf>
    <dxf>
      <fill>
        <patternFill patternType="solid">
          <fgColor indexed="64"/>
          <bgColor theme="7" tint="0.79998168889431442"/>
        </patternFill>
      </fill>
      <alignment horizontal="general" vertical="bottom" textRotation="0" wrapText="1" indent="0" justifyLastLine="0" shrinkToFit="0" readingOrder="0"/>
      <border diagonalUp="0" diagonalDown="0" outline="0">
        <left style="thin">
          <color theme="0" tint="-0.499984740745262"/>
        </left>
        <right style="thin">
          <color theme="0" tint="-0.499984740745262"/>
        </right>
        <top style="thin">
          <color theme="0" tint="-0.499984740745262"/>
        </top>
        <bottom style="thin">
          <color theme="0" tint="-0.499984740745262"/>
        </bottom>
      </border>
      <protection locked="0" hidden="0"/>
    </dxf>
    <dxf>
      <fill>
        <patternFill patternType="solid">
          <fgColor indexed="64"/>
          <bgColor theme="7" tint="0.79998168889431442"/>
        </patternFill>
      </fill>
      <alignment horizontal="general" vertical="bottom" textRotation="0" wrapText="1"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horizontal/>
      </border>
      <protection locked="0" hidden="0"/>
    </dxf>
    <dxf>
      <fill>
        <patternFill patternType="solid">
          <fgColor indexed="64"/>
          <bgColor theme="7" tint="0.79998168889431442"/>
        </patternFill>
      </fill>
      <alignment horizontal="general" vertical="bottom" textRotation="0" wrapText="1" indent="0" justifyLastLine="0" shrinkToFit="0" readingOrder="0"/>
      <border diagonalUp="0" diagonalDown="0" outline="0">
        <left style="thin">
          <color theme="0" tint="-0.499984740745262"/>
        </left>
        <right style="thin">
          <color theme="0" tint="-0.499984740745262"/>
        </right>
        <top style="thin">
          <color theme="0" tint="-0.499984740745262"/>
        </top>
        <bottom style="thin">
          <color theme="0" tint="-0.499984740745262"/>
        </bottom>
      </border>
      <protection locked="0" hidden="0"/>
    </dxf>
    <dxf>
      <fill>
        <patternFill patternType="solid">
          <fgColor indexed="64"/>
          <bgColor theme="7" tint="0.79998168889431442"/>
        </patternFill>
      </fill>
      <alignment horizontal="general" vertical="bottom" textRotation="0" wrapText="1" indent="0" justifyLastLine="0" shrinkToFit="0" readingOrder="0"/>
      <border diagonalUp="0" diagonalDown="0" outline="0">
        <left style="thin">
          <color theme="0" tint="-0.499984740745262"/>
        </left>
        <right style="thin">
          <color theme="0" tint="-0.499984740745262"/>
        </right>
        <top style="thin">
          <color theme="0" tint="-0.499984740745262"/>
        </top>
        <bottom style="thin">
          <color theme="0" tint="-0.499984740745262"/>
        </bottom>
      </border>
      <protection locked="0" hidden="0"/>
    </dxf>
    <dxf>
      <numFmt numFmtId="2" formatCode="0.00"/>
      <fill>
        <patternFill patternType="solid">
          <fgColor indexed="64"/>
          <bgColor theme="7" tint="0.79998168889431442"/>
        </patternFill>
      </fill>
      <alignment horizontal="general" vertical="bottom" textRotation="0" wrapText="1" indent="0" justifyLastLine="0" shrinkToFit="0" readingOrder="0"/>
      <border diagonalUp="0" diagonalDown="0" outline="0">
        <left style="thin">
          <color theme="0" tint="-0.499984740745262"/>
        </left>
        <right style="thin">
          <color theme="0" tint="-0.499984740745262"/>
        </right>
        <top style="thin">
          <color theme="0" tint="-0.499984740745262"/>
        </top>
        <bottom style="thin">
          <color theme="0" tint="-0.499984740745262"/>
        </bottom>
      </border>
      <protection locked="0" hidden="0"/>
    </dxf>
    <dxf>
      <fill>
        <patternFill patternType="solid">
          <fgColor indexed="64"/>
          <bgColor theme="7" tint="0.79998168889431442"/>
        </patternFill>
      </fill>
      <alignment horizontal="general" vertical="bottom" textRotation="0" wrapText="1" indent="0" justifyLastLine="0" shrinkToFit="0" readingOrder="0"/>
      <border diagonalUp="0" diagonalDown="0">
        <left/>
        <right style="thin">
          <color theme="0" tint="-0.499984740745262"/>
        </right>
        <top style="thin">
          <color theme="0" tint="-0.499984740745262"/>
        </top>
        <bottom style="thin">
          <color theme="0" tint="-0.499984740745262"/>
        </bottom>
        <vertical/>
        <horizontal/>
      </border>
      <protection locked="0" hidden="0"/>
    </dxf>
    <dxf>
      <border outline="0">
        <left style="thin">
          <color theme="0" tint="-0.499984740745262"/>
        </left>
        <right style="thin">
          <color theme="0" tint="-0.499984740745262"/>
        </right>
        <bottom style="thin">
          <color theme="0" tint="-0.499984740745262"/>
        </bottom>
      </border>
    </dxf>
    <dxf>
      <protection locked="0" hidden="0"/>
    </dxf>
    <dxf>
      <font>
        <b/>
        <i val="0"/>
        <strike val="0"/>
        <condense val="0"/>
        <extend val="0"/>
        <outline val="0"/>
        <shadow val="0"/>
        <u val="none"/>
        <vertAlign val="baseline"/>
        <sz val="9"/>
        <color auto="1"/>
        <name val="Arial"/>
        <family val="2"/>
        <scheme val="none"/>
      </font>
      <fill>
        <patternFill patternType="solid">
          <fgColor indexed="64"/>
          <bgColor theme="8" tint="0.79998168889431442"/>
        </patternFill>
      </fill>
      <alignment horizontal="left" vertical="top" textRotation="0" wrapText="1" indent="0" justifyLastLine="0" shrinkToFit="0" readingOrder="0"/>
      <border diagonalUp="0" diagonalDown="0" outline="0">
        <left style="thin">
          <color theme="0" tint="-0.499984740745262"/>
        </left>
        <right style="thin">
          <color theme="0" tint="-0.499984740745262"/>
        </right>
        <top/>
        <bottom/>
      </border>
    </dxf>
  </dxfs>
  <tableStyles count="0" defaultTableStyle="TableStyleMedium2" defaultPivotStyle="PivotStyleLight16"/>
  <colors>
    <mruColors>
      <color rgb="FF104F7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12" Type="http://schemas.openxmlformats.org/officeDocument/2006/relationships/customXml" Target="../customXml/item5.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76C8EA58-64F1-4D2D-B85F-0FEFCC1391CD}" name="Table1" displayName="Table1" ref="B21:Y67" totalsRowShown="0" headerRowDxfId="26" dataDxfId="25" tableBorderDxfId="24">
  <autoFilter ref="B21:Y67" xr:uid="{1106B6C6-675A-4BA3-83A8-99207CA0414D}"/>
  <tableColumns count="24">
    <tableColumn id="1" xr3:uid="{83BA318C-07D5-4370-B063-1E4B5D974FB8}" name="Name of School or Institution" dataDxfId="23"/>
    <tableColumn id="3" xr3:uid="{C72CB3BA-CA8C-4DD2-B64F-F4C7EC9A0499}" name="URN _x000a_(If known)" dataDxfId="22"/>
    <tableColumn id="4" xr3:uid="{BDD85F81-6844-4B05-8679-47C68A78871F}" name="School or Institution Address" dataDxfId="21"/>
    <tableColumn id="5" xr3:uid="{50324C99-225A-4772-898D-6993BE3AE7A5}" name="Institution Type" dataDxfId="20"/>
    <tableColumn id="6" xr3:uid="{38B8BED5-36EE-4BDD-9278-C70A869516D4}" name="Ofsted Judgement" dataDxfId="19"/>
    <tableColumn id="7" xr3:uid="{25F49A25-0148-4D8B-BDAD-24351ED9E52F}" name="Age Range " dataDxfId="18"/>
    <tableColumn id="8" xr3:uid="{6DF2358E-DEE0-42E2-9707-5DFA62B68007}" name="Initial number of new HN places operational upon completion" dataDxfId="17"/>
    <tableColumn id="19" xr3:uid="{2ECE3C46-68E2-490F-BA80-34C314093F3A}" name="Total number of new HN places the project will deliver once at capacity" dataDxfId="16"/>
    <tableColumn id="9" xr3:uid="{757327C1-E383-4BE6-98AB-1829D1DD9FF4}" name="Number of reprovided HN places" dataDxfId="15"/>
    <tableColumn id="11" xr3:uid="{ED3392C1-B5B0-4BA7-8682-45F509F91A14}" name="What is the primary type of need this project will address?" dataDxfId="14"/>
    <tableColumn id="2" xr3:uid="{C5C5AFC3-CE98-42E0-8F27-1C400ACE0AD6}" name="In addition to the primary type of need, will the project address any other types of need?" dataDxfId="13"/>
    <tableColumn id="10" xr3:uid="{D4BD7182-273E-45DA-992C-3586AF87BC62}" name="What is the main purpose of the project?" dataDxfId="12"/>
    <tableColumn id="23" xr3:uid="{BB7C9A23-19E0-4A40-91FF-342187E20073}" name="How much 2021-22 HNPCA funding will the project use?" dataDxfId="11"/>
    <tableColumn id="12" xr3:uid="{2AFA98F6-DF12-4C15-BCA0-E808715B45C7}" name="How much 2022-23 HNPCA funding will the project use?" dataDxfId="10"/>
    <tableColumn id="24" xr3:uid="{72B197E1-7F71-4BF9-80D3-0DCD858E3658}" name="How much 2023-24 HNPCA funding will the project use?" dataDxfId="9" dataCellStyle="Currency"/>
    <tableColumn id="14" xr3:uid="{68F4201D-EF51-4BAC-B127-DAA376DC9047}" name="In addition to HNPCA, how much additional funding from housing developer contributions (s106 and CIL) will the project use?" dataDxfId="8" dataCellStyle="Currency"/>
    <tableColumn id="13" xr3:uid="{698AA700-920B-4B14-A53F-16B057E94C3A}" name="If the project will use any other additional funding, how much funding will this be?" dataDxfId="7" dataCellStyle="Currency"/>
    <tableColumn id="17" xr3:uid="{434C1592-B8A5-4954-9BC0-F324DEEFF4C0}" name="What is the source of this additional funding?" dataDxfId="6" dataCellStyle="Currency"/>
    <tableColumn id="18" xr3:uid="{C6314F5F-FCF4-4353-8346-ABDB5D9CA3CE}" name="Have you consulted locally regarding this project?" dataDxfId="5"/>
    <tableColumn id="15" xr3:uid="{C79F66E6-2E04-4E38-86EB-870F95DB9AF1}" name="Please give more details about what you have done as part of the consultation process" dataDxfId="4"/>
    <tableColumn id="20" xr3:uid="{53C34E80-E511-4B94-9580-0CD7601CD5DF}" name="Has this project been completed?" dataDxfId="3"/>
    <tableColumn id="21" xr3:uid="{8C29DAEF-787E-4632-9BD2-F70EDB76EA46}" name="If the project plans have slipped, why is this?" dataDxfId="2"/>
    <tableColumn id="16" xr3:uid="{1A2A44FB-F6CA-46B5-B6EB-9EAB6C1A9D9B}" name="Which academic year do you anticipate the project being completed and the places being in use?" dataDxfId="1"/>
    <tableColumn id="22" xr3:uid="{BAB05367-349A-407F-A428-2BD4E470D4B6}" name="If the project is no longer going ahead, why is this?"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v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B3FCC3-FB4C-4365-92FF-8ADAACEB5E90}">
  <sheetPr codeName="Sheet1">
    <tabColor theme="7"/>
    <pageSetUpPr fitToPage="1"/>
  </sheetPr>
  <dimension ref="B1:F49"/>
  <sheetViews>
    <sheetView topLeftCell="A46" zoomScaleNormal="100" workbookViewId="0">
      <selection activeCell="C21" sqref="C21"/>
    </sheetView>
  </sheetViews>
  <sheetFormatPr defaultColWidth="9" defaultRowHeight="14.5" x14ac:dyDescent="0.35"/>
  <cols>
    <col min="1" max="1" width="2.6328125" style="3" customWidth="1"/>
    <col min="2" max="2" width="1.26953125" style="3" customWidth="1"/>
    <col min="3" max="3" width="139.81640625" style="23" customWidth="1"/>
    <col min="4" max="4" width="4.6328125" style="3" customWidth="1"/>
    <col min="5" max="16384" width="9" style="3"/>
  </cols>
  <sheetData>
    <row r="1" spans="2:6" ht="24" customHeight="1" x14ac:dyDescent="0.35"/>
    <row r="2" spans="2:6" ht="12.75" customHeight="1" x14ac:dyDescent="0.35">
      <c r="B2" s="24"/>
      <c r="C2" s="25"/>
      <c r="D2" s="26"/>
    </row>
    <row r="3" spans="2:6" ht="15.5" x14ac:dyDescent="0.35">
      <c r="B3" s="27"/>
      <c r="C3" s="28" t="s">
        <v>0</v>
      </c>
      <c r="D3" s="29"/>
      <c r="F3" s="39"/>
    </row>
    <row r="4" spans="2:6" x14ac:dyDescent="0.35">
      <c r="B4" s="27"/>
      <c r="D4" s="29"/>
    </row>
    <row r="5" spans="2:6" x14ac:dyDescent="0.35">
      <c r="B5" s="27"/>
      <c r="C5" s="38" t="s">
        <v>1</v>
      </c>
      <c r="D5" s="29"/>
    </row>
    <row r="6" spans="2:6" ht="67.150000000000006" customHeight="1" x14ac:dyDescent="0.35">
      <c r="B6" s="27"/>
      <c r="C6" s="30" t="s">
        <v>2</v>
      </c>
      <c r="D6" s="29"/>
    </row>
    <row r="7" spans="2:6" ht="37.9" customHeight="1" x14ac:dyDescent="0.35">
      <c r="B7" s="27"/>
      <c r="C7" s="30" t="s">
        <v>343</v>
      </c>
      <c r="D7" s="29"/>
    </row>
    <row r="8" spans="2:6" ht="41.25" customHeight="1" x14ac:dyDescent="0.35">
      <c r="B8" s="27"/>
      <c r="C8" s="30"/>
      <c r="D8" s="29"/>
    </row>
    <row r="9" spans="2:6" ht="113.25" customHeight="1" x14ac:dyDescent="0.35">
      <c r="B9" s="27"/>
      <c r="C9" s="30" t="s">
        <v>344</v>
      </c>
      <c r="D9" s="29"/>
    </row>
    <row r="10" spans="2:6" ht="84" customHeight="1" x14ac:dyDescent="0.35">
      <c r="B10" s="27"/>
      <c r="C10" s="30" t="s">
        <v>310</v>
      </c>
      <c r="D10" s="29"/>
    </row>
    <row r="11" spans="2:6" ht="8.25" customHeight="1" x14ac:dyDescent="0.35">
      <c r="B11" s="27"/>
      <c r="D11" s="29"/>
    </row>
    <row r="12" spans="2:6" x14ac:dyDescent="0.35">
      <c r="B12" s="27"/>
      <c r="C12" s="38" t="s">
        <v>3</v>
      </c>
      <c r="D12" s="29"/>
    </row>
    <row r="13" spans="2:6" ht="42.5" x14ac:dyDescent="0.35">
      <c r="B13" s="27"/>
      <c r="C13" s="30" t="s">
        <v>345</v>
      </c>
      <c r="D13" s="29"/>
    </row>
    <row r="14" spans="2:6" ht="25.15" customHeight="1" x14ac:dyDescent="0.35">
      <c r="B14" s="27"/>
      <c r="C14" s="23" t="s">
        <v>346</v>
      </c>
      <c r="D14" s="29"/>
    </row>
    <row r="15" spans="2:6" ht="34.15" customHeight="1" x14ac:dyDescent="0.35">
      <c r="B15" s="27"/>
      <c r="C15" s="30" t="s">
        <v>347</v>
      </c>
      <c r="D15" s="29"/>
    </row>
    <row r="16" spans="2:6" ht="51.75" customHeight="1" x14ac:dyDescent="0.35">
      <c r="B16" s="27"/>
      <c r="C16" s="30" t="s">
        <v>348</v>
      </c>
      <c r="D16" s="29"/>
    </row>
    <row r="17" spans="2:4" ht="25.5" customHeight="1" x14ac:dyDescent="0.35">
      <c r="B17" s="27"/>
      <c r="C17" s="23" t="s">
        <v>349</v>
      </c>
      <c r="D17" s="29"/>
    </row>
    <row r="18" spans="2:4" ht="42" customHeight="1" x14ac:dyDescent="0.35">
      <c r="B18" s="27"/>
      <c r="C18" s="75" t="s">
        <v>350</v>
      </c>
      <c r="D18" s="29"/>
    </row>
    <row r="19" spans="2:4" ht="37.5" customHeight="1" x14ac:dyDescent="0.35">
      <c r="B19" s="27"/>
      <c r="C19" s="38" t="s">
        <v>311</v>
      </c>
      <c r="D19" s="29"/>
    </row>
    <row r="20" spans="2:4" ht="43.9" customHeight="1" x14ac:dyDescent="0.35">
      <c r="B20" s="27"/>
      <c r="C20" s="30" t="s">
        <v>351</v>
      </c>
      <c r="D20" s="29"/>
    </row>
    <row r="21" spans="2:4" ht="34.15" customHeight="1" x14ac:dyDescent="0.35">
      <c r="B21" s="27"/>
      <c r="C21" s="30" t="s">
        <v>4</v>
      </c>
      <c r="D21" s="29"/>
    </row>
    <row r="22" spans="2:4" ht="23.65" customHeight="1" x14ac:dyDescent="0.35">
      <c r="B22" s="27"/>
      <c r="C22" s="30" t="s">
        <v>5</v>
      </c>
      <c r="D22" s="29"/>
    </row>
    <row r="23" spans="2:4" ht="37.5" customHeight="1" x14ac:dyDescent="0.35">
      <c r="B23" s="27"/>
      <c r="C23" s="75" t="s">
        <v>6</v>
      </c>
      <c r="D23" s="29"/>
    </row>
    <row r="24" spans="2:4" ht="20.65" customHeight="1" x14ac:dyDescent="0.35">
      <c r="B24" s="27"/>
      <c r="C24" s="75" t="s">
        <v>7</v>
      </c>
      <c r="D24" s="29"/>
    </row>
    <row r="25" spans="2:4" ht="20.25" customHeight="1" x14ac:dyDescent="0.35">
      <c r="B25" s="27"/>
      <c r="C25" s="75" t="s">
        <v>8</v>
      </c>
      <c r="D25" s="29"/>
    </row>
    <row r="26" spans="2:4" ht="19.149999999999999" customHeight="1" x14ac:dyDescent="0.35">
      <c r="B26" s="27"/>
      <c r="C26" s="75" t="s">
        <v>9</v>
      </c>
      <c r="D26" s="29"/>
    </row>
    <row r="27" spans="2:4" ht="19.149999999999999" customHeight="1" x14ac:dyDescent="0.35">
      <c r="B27" s="27"/>
      <c r="C27" s="75" t="s">
        <v>10</v>
      </c>
      <c r="D27" s="29"/>
    </row>
    <row r="28" spans="2:4" ht="37.5" customHeight="1" x14ac:dyDescent="0.35">
      <c r="B28" s="27"/>
      <c r="C28" s="75" t="s">
        <v>312</v>
      </c>
      <c r="D28" s="29"/>
    </row>
    <row r="29" spans="2:4" ht="25.5" customHeight="1" x14ac:dyDescent="0.35">
      <c r="B29" s="27"/>
      <c r="C29" s="75" t="s">
        <v>11</v>
      </c>
      <c r="D29" s="29"/>
    </row>
    <row r="30" spans="2:4" ht="24" customHeight="1" x14ac:dyDescent="0.35">
      <c r="B30" s="27"/>
      <c r="C30" s="30" t="s">
        <v>12</v>
      </c>
      <c r="D30" s="29"/>
    </row>
    <row r="31" spans="2:4" ht="34.5" customHeight="1" x14ac:dyDescent="0.35">
      <c r="B31" s="57"/>
      <c r="C31" s="75" t="s">
        <v>13</v>
      </c>
      <c r="D31" s="29"/>
    </row>
    <row r="32" spans="2:4" ht="22.15" customHeight="1" x14ac:dyDescent="0.35">
      <c r="B32" s="57"/>
      <c r="C32" s="75" t="s">
        <v>14</v>
      </c>
      <c r="D32" s="59"/>
    </row>
    <row r="33" spans="2:4" ht="46.9" customHeight="1" x14ac:dyDescent="0.35">
      <c r="B33" s="57"/>
      <c r="C33" s="30" t="s">
        <v>313</v>
      </c>
      <c r="D33" s="59"/>
    </row>
    <row r="34" spans="2:4" ht="27" customHeight="1" x14ac:dyDescent="0.35">
      <c r="B34" s="57"/>
      <c r="C34" s="30" t="s">
        <v>15</v>
      </c>
      <c r="D34" s="59"/>
    </row>
    <row r="35" spans="2:4" ht="32.25" customHeight="1" x14ac:dyDescent="0.35">
      <c r="B35" s="57"/>
      <c r="C35" s="30" t="s">
        <v>16</v>
      </c>
      <c r="D35" s="59"/>
    </row>
    <row r="36" spans="2:4" ht="23.25" customHeight="1" x14ac:dyDescent="0.35">
      <c r="B36" s="57"/>
      <c r="C36" s="39" t="s">
        <v>17</v>
      </c>
      <c r="D36" s="59"/>
    </row>
    <row r="37" spans="2:4" x14ac:dyDescent="0.35">
      <c r="B37" s="57"/>
      <c r="C37" s="62" t="s">
        <v>18</v>
      </c>
      <c r="D37" s="59"/>
    </row>
    <row r="38" spans="2:4" x14ac:dyDescent="0.35">
      <c r="B38" s="57"/>
      <c r="C38" s="62" t="s">
        <v>19</v>
      </c>
      <c r="D38" s="59"/>
    </row>
    <row r="39" spans="2:4" x14ac:dyDescent="0.35">
      <c r="B39" s="57"/>
      <c r="C39" s="62" t="s">
        <v>20</v>
      </c>
      <c r="D39" s="59"/>
    </row>
    <row r="40" spans="2:4" x14ac:dyDescent="0.35">
      <c r="B40" s="57"/>
      <c r="C40" s="62" t="s">
        <v>21</v>
      </c>
      <c r="D40" s="59"/>
    </row>
    <row r="41" spans="2:4" x14ac:dyDescent="0.35">
      <c r="B41" s="57"/>
      <c r="C41" s="62" t="s">
        <v>22</v>
      </c>
      <c r="D41" s="59"/>
    </row>
    <row r="42" spans="2:4" x14ac:dyDescent="0.35">
      <c r="B42" s="57"/>
      <c r="C42" s="62" t="s">
        <v>23</v>
      </c>
      <c r="D42" s="59"/>
    </row>
    <row r="43" spans="2:4" x14ac:dyDescent="0.35">
      <c r="B43" s="57"/>
      <c r="C43" s="62" t="s">
        <v>24</v>
      </c>
      <c r="D43" s="59"/>
    </row>
    <row r="44" spans="2:4" x14ac:dyDescent="0.35">
      <c r="B44" s="57"/>
      <c r="C44" s="62" t="s">
        <v>25</v>
      </c>
      <c r="D44" s="59"/>
    </row>
    <row r="45" spans="2:4" ht="17.25" customHeight="1" x14ac:dyDescent="0.35">
      <c r="B45" s="57"/>
      <c r="C45" s="62" t="s">
        <v>26</v>
      </c>
      <c r="D45" s="59"/>
    </row>
    <row r="46" spans="2:4" ht="17.25" customHeight="1" x14ac:dyDescent="0.35">
      <c r="B46" s="57"/>
      <c r="C46" s="62" t="s">
        <v>27</v>
      </c>
      <c r="D46" s="59"/>
    </row>
    <row r="47" spans="2:4" ht="18" customHeight="1" x14ac:dyDescent="0.35">
      <c r="B47" s="57"/>
      <c r="C47" s="62" t="s">
        <v>28</v>
      </c>
      <c r="D47" s="59"/>
    </row>
    <row r="48" spans="2:4" ht="21" customHeight="1" x14ac:dyDescent="0.35">
      <c r="B48" s="58"/>
      <c r="C48" s="61" t="s">
        <v>29</v>
      </c>
      <c r="D48" s="60"/>
    </row>
    <row r="49" spans="3:3" x14ac:dyDescent="0.35">
      <c r="C49" s="3"/>
    </row>
  </sheetData>
  <sheetProtection algorithmName="SHA-512" hashValue="2cz5s109L7xOtb2YkZ2Cli/j3hPHRNn1b5WEL0cXS6memIh0sNNkhb7z9vMQ+q8s42WZSiIKh0H9/OY5LyPeJA==" saltValue="c5MGKxo/0g7G0kLHsleIww==" spinCount="100000" sheet="1" objects="1" scenarios="1" selectLockedCells="1" selectUnlockedCells="1"/>
  <pageMargins left="0.70866141732283472" right="0.70866141732283472" top="0.74803149606299213" bottom="0.74803149606299213" header="0.31496062992125984" footer="0.31496062992125984"/>
  <pageSetup paperSize="9" scale="58"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42ED27-A4A4-4D0E-BBC2-250C1EB80A52}">
  <sheetPr codeName="Sheet2">
    <pageSetUpPr fitToPage="1"/>
  </sheetPr>
  <dimension ref="B1:Z281"/>
  <sheetViews>
    <sheetView tabSelected="1" topLeftCell="A11" zoomScale="80" zoomScaleNormal="80" workbookViewId="0">
      <selection activeCell="A18" sqref="A18"/>
    </sheetView>
  </sheetViews>
  <sheetFormatPr defaultColWidth="9" defaultRowHeight="14.5" x14ac:dyDescent="0.35"/>
  <cols>
    <col min="1" max="1" width="1" style="3" customWidth="1"/>
    <col min="2" max="2" width="20" style="3" customWidth="1"/>
    <col min="3" max="3" width="12.26953125" style="47" customWidth="1"/>
    <col min="4" max="4" width="29" style="3" customWidth="1"/>
    <col min="5" max="5" width="26" customWidth="1"/>
    <col min="6" max="6" width="25.7265625" customWidth="1"/>
    <col min="7" max="7" width="11" customWidth="1"/>
    <col min="8" max="8" width="16.7265625" style="56" customWidth="1"/>
    <col min="9" max="10" width="16.81640625" style="56" customWidth="1"/>
    <col min="11" max="11" width="25" customWidth="1"/>
    <col min="12" max="12" width="26" style="3" customWidth="1"/>
    <col min="13" max="13" width="32" customWidth="1"/>
    <col min="14" max="15" width="26.81640625" style="42" customWidth="1"/>
    <col min="16" max="16" width="27.08984375" style="40" customWidth="1"/>
    <col min="17" max="19" width="27" style="40" customWidth="1"/>
    <col min="20" max="20" width="28.81640625" style="3" customWidth="1"/>
    <col min="21" max="23" width="33" style="3" customWidth="1"/>
    <col min="24" max="25" width="22.6328125" style="3" customWidth="1"/>
    <col min="26" max="26" width="45.36328125" style="3" customWidth="1"/>
    <col min="27" max="29" width="29" style="3" customWidth="1"/>
    <col min="30" max="30" width="28.26953125" style="3" customWidth="1"/>
    <col min="31" max="31" width="26.26953125" style="3" customWidth="1"/>
    <col min="32" max="32" width="19.26953125" style="3" customWidth="1"/>
    <col min="33" max="33" width="36" style="3" customWidth="1"/>
    <col min="34" max="34" width="26" style="3" customWidth="1"/>
    <col min="35" max="35" width="62" style="3" customWidth="1"/>
    <col min="36" max="16384" width="9" style="3"/>
  </cols>
  <sheetData>
    <row r="1" spans="2:19" x14ac:dyDescent="0.35">
      <c r="E1" s="3"/>
      <c r="F1" s="3"/>
      <c r="G1" s="3"/>
      <c r="H1" s="47"/>
      <c r="I1" s="47"/>
      <c r="J1" s="47"/>
      <c r="K1" s="3"/>
      <c r="M1" s="3"/>
      <c r="N1" s="40"/>
      <c r="O1" s="40"/>
    </row>
    <row r="2" spans="2:19" ht="18" x14ac:dyDescent="0.4">
      <c r="B2" s="2" t="s">
        <v>30</v>
      </c>
      <c r="E2" s="3"/>
      <c r="F2" s="3"/>
      <c r="G2" s="3"/>
      <c r="H2" s="47"/>
      <c r="I2" s="47"/>
      <c r="J2" s="47"/>
      <c r="K2" s="3"/>
      <c r="M2" s="3"/>
      <c r="N2" s="40"/>
      <c r="O2" s="40"/>
    </row>
    <row r="3" spans="2:19" x14ac:dyDescent="0.35">
      <c r="E3" s="3"/>
      <c r="F3" s="3"/>
      <c r="G3" s="3"/>
      <c r="H3" s="47"/>
      <c r="I3" s="47"/>
      <c r="J3" s="47"/>
      <c r="K3" s="3"/>
      <c r="M3" s="3"/>
      <c r="N3" s="40"/>
      <c r="O3" s="40"/>
    </row>
    <row r="4" spans="2:19" s="17" customFormat="1" ht="15.75" customHeight="1" x14ac:dyDescent="0.35">
      <c r="B4" s="16" t="s">
        <v>326</v>
      </c>
      <c r="C4" s="48"/>
      <c r="H4" s="48"/>
      <c r="I4" s="48"/>
      <c r="J4" s="48"/>
      <c r="N4" s="41"/>
      <c r="O4" s="41"/>
      <c r="P4" s="41"/>
      <c r="Q4" s="41"/>
      <c r="R4" s="41"/>
      <c r="S4" s="41"/>
    </row>
    <row r="5" spans="2:19" s="17" customFormat="1" ht="21.4" customHeight="1" x14ac:dyDescent="0.3">
      <c r="B5" s="23"/>
      <c r="C5" s="48"/>
      <c r="H5" s="48"/>
      <c r="I5" s="48"/>
      <c r="J5" s="48"/>
      <c r="N5" s="41"/>
      <c r="O5" s="41"/>
      <c r="P5" s="41"/>
      <c r="Q5" s="41"/>
      <c r="R5" s="41"/>
      <c r="S5" s="41"/>
    </row>
    <row r="6" spans="2:19" ht="16.149999999999999" customHeight="1" thickBot="1" x14ac:dyDescent="0.4">
      <c r="E6" s="3"/>
      <c r="F6" s="3"/>
      <c r="G6" s="3"/>
      <c r="H6" s="47"/>
      <c r="I6" s="47"/>
      <c r="J6" s="47"/>
      <c r="K6" s="3"/>
      <c r="M6" s="3"/>
      <c r="N6" s="40"/>
      <c r="O6" s="40"/>
    </row>
    <row r="7" spans="2:19" ht="19.149999999999999" customHeight="1" thickBot="1" x14ac:dyDescent="0.4">
      <c r="C7" s="49" t="s">
        <v>31</v>
      </c>
      <c r="D7" s="22" t="s">
        <v>224</v>
      </c>
      <c r="E7" s="3"/>
      <c r="F7" s="3"/>
      <c r="G7" s="3"/>
      <c r="H7" s="47"/>
      <c r="I7" s="47"/>
      <c r="J7" s="47"/>
      <c r="K7" s="9" t="s">
        <v>33</v>
      </c>
      <c r="L7" s="34">
        <v>44833</v>
      </c>
      <c r="M7" s="3"/>
      <c r="N7" s="73"/>
    </row>
    <row r="8" spans="2:19" ht="16.899999999999999" customHeight="1" thickBot="1" x14ac:dyDescent="0.4">
      <c r="C8" s="50" t="s">
        <v>34</v>
      </c>
      <c r="D8" s="37">
        <f>_xlfn.XLOOKUP(D7,Tables!B2:B156,Tables!A2:A156)</f>
        <v>340</v>
      </c>
      <c r="E8" s="3"/>
      <c r="F8" s="3"/>
      <c r="G8" s="3"/>
      <c r="H8" s="47"/>
      <c r="I8" s="47"/>
      <c r="J8" s="47"/>
      <c r="K8" s="3"/>
      <c r="L8" s="4"/>
      <c r="M8" s="3"/>
      <c r="N8" s="74"/>
      <c r="O8" s="40"/>
    </row>
    <row r="9" spans="2:19" ht="16.899999999999999" customHeight="1" x14ac:dyDescent="0.35">
      <c r="C9" s="50"/>
      <c r="D9" s="70"/>
      <c r="E9" s="3"/>
      <c r="F9" s="3"/>
      <c r="G9" s="3"/>
      <c r="H9" s="47"/>
      <c r="I9" s="47"/>
      <c r="J9" s="47"/>
      <c r="K9" s="3"/>
      <c r="M9" s="3"/>
      <c r="N9" s="74"/>
      <c r="O9" s="40"/>
    </row>
    <row r="10" spans="2:19" ht="16.899999999999999" customHeight="1" x14ac:dyDescent="0.35">
      <c r="C10" s="49" t="s">
        <v>35</v>
      </c>
      <c r="D10" s="69">
        <f>_xlfn.XLOOKUP(D7,Tables!B2:B156,Tables!C2:C156)</f>
        <v>509167.24</v>
      </c>
      <c r="E10" s="3"/>
      <c r="F10" s="3"/>
      <c r="G10" s="3"/>
      <c r="H10" s="47"/>
      <c r="I10" s="47"/>
      <c r="J10" s="47"/>
      <c r="K10" s="3"/>
      <c r="M10" s="3"/>
      <c r="N10" s="40"/>
      <c r="O10" s="40"/>
    </row>
    <row r="11" spans="2:19" ht="16.899999999999999" customHeight="1" x14ac:dyDescent="0.35">
      <c r="C11" s="50"/>
      <c r="D11"/>
      <c r="E11" s="3"/>
      <c r="F11" s="3"/>
      <c r="G11" s="3"/>
      <c r="H11" s="47"/>
      <c r="I11" s="47"/>
      <c r="J11" s="47"/>
      <c r="K11" s="36" t="s">
        <v>36</v>
      </c>
      <c r="M11" s="3"/>
      <c r="N11" s="74"/>
      <c r="O11" s="40"/>
    </row>
    <row r="12" spans="2:19" ht="16.899999999999999" customHeight="1" thickBot="1" x14ac:dyDescent="0.4">
      <c r="C12" s="49" t="s">
        <v>37</v>
      </c>
      <c r="D12" s="69">
        <f>_xlfn.XLOOKUP(D7,Tables!B2:B156,Tables!D2:D156)</f>
        <v>2544598.87</v>
      </c>
      <c r="E12" s="3"/>
      <c r="F12" s="3"/>
      <c r="G12" s="3"/>
      <c r="H12" s="47"/>
      <c r="I12" s="47"/>
      <c r="J12" s="47"/>
      <c r="K12" s="76" t="s">
        <v>38</v>
      </c>
      <c r="L12" s="77">
        <f>SUM(Table1[How much 2022-23 HNPCA funding will the project use?])</f>
        <v>1586384</v>
      </c>
      <c r="M12" s="3"/>
      <c r="N12" s="74"/>
      <c r="O12" s="40"/>
    </row>
    <row r="13" spans="2:19" ht="16.899999999999999" customHeight="1" thickBot="1" x14ac:dyDescent="0.4">
      <c r="C13" s="49" t="s">
        <v>39</v>
      </c>
      <c r="D13" s="69">
        <f>_xlfn.XLOOKUP(D7,Tables!B2:B156,Tables!E2:E156)</f>
        <v>2335683.7000000002</v>
      </c>
      <c r="E13" s="3"/>
      <c r="F13" s="3"/>
      <c r="G13" s="3"/>
      <c r="H13" s="47"/>
      <c r="I13" s="47"/>
      <c r="J13" s="47"/>
      <c r="K13" s="76" t="s">
        <v>40</v>
      </c>
      <c r="L13" s="77">
        <f>SUM(Table1[How much 2023-24 HNPCA funding will the project use?])</f>
        <v>0</v>
      </c>
      <c r="M13" s="3"/>
      <c r="N13" s="40"/>
      <c r="O13" s="40"/>
      <c r="Q13" s="43"/>
    </row>
    <row r="14" spans="2:19" ht="16.899999999999999" customHeight="1" x14ac:dyDescent="0.35">
      <c r="C14" s="49"/>
      <c r="D14" s="71"/>
      <c r="E14" s="3"/>
      <c r="F14" s="3"/>
      <c r="G14" s="3"/>
      <c r="H14" s="47"/>
      <c r="I14" s="47"/>
      <c r="J14" s="47"/>
      <c r="K14" s="35" t="s">
        <v>41</v>
      </c>
      <c r="L14" s="72">
        <f>SUM(L12+L13)</f>
        <v>1586384</v>
      </c>
      <c r="M14" s="3"/>
      <c r="N14" s="40"/>
      <c r="O14" s="40"/>
    </row>
    <row r="15" spans="2:19" ht="16.899999999999999" customHeight="1" x14ac:dyDescent="0.35">
      <c r="C15" s="49"/>
      <c r="D15" s="71"/>
      <c r="E15" s="3"/>
      <c r="F15" s="3"/>
      <c r="G15" s="3"/>
      <c r="H15" s="47"/>
      <c r="I15" s="47"/>
      <c r="J15" s="47"/>
      <c r="K15" s="35" t="s">
        <v>42</v>
      </c>
      <c r="L15" s="72">
        <f>SUM(D12:D13)-L14</f>
        <v>3293898.5700000003</v>
      </c>
      <c r="M15" s="3"/>
      <c r="N15" s="40"/>
      <c r="O15" s="40"/>
    </row>
    <row r="16" spans="2:19" x14ac:dyDescent="0.35">
      <c r="E16" s="3"/>
      <c r="F16" s="3"/>
      <c r="G16" s="3"/>
      <c r="H16" s="47"/>
      <c r="I16" s="47"/>
      <c r="J16" s="47"/>
      <c r="K16" s="3"/>
      <c r="M16" s="3"/>
      <c r="N16" s="40"/>
      <c r="O16" s="40"/>
    </row>
    <row r="17" spans="2:26" ht="12" customHeight="1" thickBot="1" x14ac:dyDescent="0.4">
      <c r="E17" s="3"/>
      <c r="F17" s="3"/>
      <c r="G17" s="3"/>
      <c r="H17" s="47"/>
      <c r="I17" s="47"/>
      <c r="J17" s="47"/>
      <c r="K17" s="3"/>
      <c r="M17" s="3"/>
      <c r="N17" s="40"/>
      <c r="O17" s="40"/>
    </row>
    <row r="18" spans="2:26" ht="28.9" customHeight="1" thickBot="1" x14ac:dyDescent="0.4">
      <c r="B18" s="5" t="s">
        <v>43</v>
      </c>
      <c r="C18" s="51"/>
      <c r="D18" s="6"/>
      <c r="E18" s="6"/>
      <c r="F18" s="6"/>
      <c r="G18" s="6"/>
      <c r="H18" s="51"/>
      <c r="I18" s="51"/>
      <c r="J18" s="51"/>
      <c r="K18" s="6"/>
      <c r="L18" s="6"/>
      <c r="M18" s="6"/>
      <c r="N18" s="44"/>
      <c r="O18" s="44"/>
      <c r="P18" s="44"/>
      <c r="Q18" s="44"/>
      <c r="R18" s="44"/>
      <c r="S18" s="44"/>
      <c r="T18" s="6"/>
      <c r="U18" s="6"/>
      <c r="V18" s="6"/>
      <c r="W18" s="6"/>
      <c r="X18" s="6"/>
      <c r="Y18" s="6"/>
      <c r="Z18" s="6"/>
    </row>
    <row r="19" spans="2:26" ht="14.65" customHeight="1" x14ac:dyDescent="0.35">
      <c r="C19" s="52"/>
      <c r="D19" s="8"/>
      <c r="E19" s="8"/>
      <c r="F19" s="8"/>
      <c r="G19" s="8"/>
      <c r="H19" s="52"/>
      <c r="I19" s="52"/>
      <c r="J19" s="52"/>
      <c r="K19" s="8"/>
      <c r="L19" s="8"/>
      <c r="M19" s="8"/>
      <c r="N19" s="45"/>
      <c r="O19" s="45"/>
      <c r="P19" s="45"/>
      <c r="Q19" s="45"/>
      <c r="R19" s="45"/>
      <c r="S19" s="45"/>
      <c r="T19" s="8"/>
      <c r="U19" s="8"/>
      <c r="V19" s="8"/>
      <c r="W19" s="8"/>
      <c r="X19" s="8"/>
      <c r="Y19" s="8"/>
      <c r="Z19" s="8"/>
    </row>
    <row r="20" spans="2:26" ht="23.25" customHeight="1" x14ac:dyDescent="0.35">
      <c r="E20" s="3"/>
      <c r="F20" s="3"/>
      <c r="G20" s="3"/>
      <c r="H20" s="79" t="s">
        <v>44</v>
      </c>
      <c r="I20" s="80"/>
      <c r="J20" s="81"/>
      <c r="K20" s="33" t="s">
        <v>45</v>
      </c>
      <c r="L20" s="32"/>
      <c r="M20" s="3"/>
      <c r="N20" s="82" t="s">
        <v>46</v>
      </c>
      <c r="O20" s="83"/>
      <c r="P20" s="83"/>
      <c r="Q20" s="83"/>
      <c r="R20" s="84"/>
      <c r="S20" s="83"/>
      <c r="T20" s="33" t="s">
        <v>47</v>
      </c>
      <c r="U20" s="32"/>
      <c r="V20" s="88"/>
      <c r="W20" s="88"/>
    </row>
    <row r="21" spans="2:26" s="7" customFormat="1" ht="67.900000000000006" customHeight="1" x14ac:dyDescent="0.35">
      <c r="B21" s="13" t="s">
        <v>48</v>
      </c>
      <c r="C21" s="53" t="s">
        <v>49</v>
      </c>
      <c r="D21" s="14" t="s">
        <v>50</v>
      </c>
      <c r="E21" s="14" t="s">
        <v>51</v>
      </c>
      <c r="F21" s="14" t="s">
        <v>52</v>
      </c>
      <c r="G21" s="14" t="s">
        <v>53</v>
      </c>
      <c r="H21" s="55" t="s">
        <v>54</v>
      </c>
      <c r="I21" s="55" t="s">
        <v>55</v>
      </c>
      <c r="J21" s="55" t="s">
        <v>56</v>
      </c>
      <c r="K21" s="31" t="s">
        <v>57</v>
      </c>
      <c r="L21" s="31" t="s">
        <v>58</v>
      </c>
      <c r="M21" s="14" t="s">
        <v>59</v>
      </c>
      <c r="N21" s="46" t="s">
        <v>60</v>
      </c>
      <c r="O21" s="46" t="s">
        <v>61</v>
      </c>
      <c r="P21" s="46" t="s">
        <v>62</v>
      </c>
      <c r="Q21" s="46" t="s">
        <v>63</v>
      </c>
      <c r="R21" s="46" t="s">
        <v>64</v>
      </c>
      <c r="S21" s="46" t="s">
        <v>322</v>
      </c>
      <c r="T21" s="31" t="s">
        <v>65</v>
      </c>
      <c r="U21" s="31" t="s">
        <v>66</v>
      </c>
      <c r="V21" s="89" t="s">
        <v>323</v>
      </c>
      <c r="W21" s="89" t="s">
        <v>324</v>
      </c>
      <c r="X21" s="15" t="s">
        <v>67</v>
      </c>
      <c r="Y21" s="31" t="s">
        <v>325</v>
      </c>
      <c r="Z21" s="14" t="s">
        <v>68</v>
      </c>
    </row>
    <row r="22" spans="2:26" ht="130.5" x14ac:dyDescent="0.35">
      <c r="B22" s="18" t="s">
        <v>314</v>
      </c>
      <c r="C22" s="54">
        <v>141033</v>
      </c>
      <c r="D22" s="19" t="s">
        <v>315</v>
      </c>
      <c r="E22" s="19" t="s">
        <v>81</v>
      </c>
      <c r="F22" s="19" t="s">
        <v>82</v>
      </c>
      <c r="G22" s="19" t="s">
        <v>106</v>
      </c>
      <c r="H22" s="19">
        <v>4</v>
      </c>
      <c r="I22" s="19">
        <v>12</v>
      </c>
      <c r="J22" s="19">
        <v>0</v>
      </c>
      <c r="K22" s="19" t="s">
        <v>142</v>
      </c>
      <c r="L22" s="19" t="s">
        <v>124</v>
      </c>
      <c r="M22" s="19" t="s">
        <v>168</v>
      </c>
      <c r="N22" s="86">
        <v>158000</v>
      </c>
      <c r="O22" s="86">
        <v>0</v>
      </c>
      <c r="P22" s="87">
        <v>0</v>
      </c>
      <c r="Q22" s="87">
        <v>0</v>
      </c>
      <c r="R22" s="87">
        <v>158000</v>
      </c>
      <c r="S22" s="87" t="s">
        <v>354</v>
      </c>
      <c r="T22" s="19" t="s">
        <v>192</v>
      </c>
      <c r="U22" s="19" t="s">
        <v>316</v>
      </c>
      <c r="V22" s="90" t="s">
        <v>329</v>
      </c>
      <c r="W22" s="90" t="s">
        <v>338</v>
      </c>
      <c r="X22" s="20" t="s">
        <v>182</v>
      </c>
      <c r="Y22" s="20"/>
      <c r="Z22" s="19" t="s">
        <v>317</v>
      </c>
    </row>
    <row r="23" spans="2:26" ht="174" x14ac:dyDescent="0.35">
      <c r="B23" s="18" t="s">
        <v>318</v>
      </c>
      <c r="C23" s="54">
        <v>104447</v>
      </c>
      <c r="D23" s="19" t="s">
        <v>319</v>
      </c>
      <c r="E23" s="19" t="s">
        <v>101</v>
      </c>
      <c r="F23" s="19" t="s">
        <v>82</v>
      </c>
      <c r="G23" s="19" t="s">
        <v>83</v>
      </c>
      <c r="H23" s="19">
        <v>16</v>
      </c>
      <c r="I23" s="19">
        <v>0</v>
      </c>
      <c r="J23" s="19">
        <v>0</v>
      </c>
      <c r="K23" s="19" t="s">
        <v>135</v>
      </c>
      <c r="L23" s="19" t="s">
        <v>116</v>
      </c>
      <c r="M23" s="19" t="s">
        <v>153</v>
      </c>
      <c r="N23" s="86">
        <v>360000</v>
      </c>
      <c r="O23" s="86">
        <v>0</v>
      </c>
      <c r="P23" s="87">
        <v>0</v>
      </c>
      <c r="Q23" s="87">
        <v>0</v>
      </c>
      <c r="R23" s="87">
        <v>0</v>
      </c>
      <c r="S23" s="87"/>
      <c r="T23" s="19" t="s">
        <v>192</v>
      </c>
      <c r="U23" s="19" t="s">
        <v>320</v>
      </c>
      <c r="V23" s="90" t="s">
        <v>328</v>
      </c>
      <c r="W23" s="90" t="s">
        <v>200</v>
      </c>
      <c r="X23" s="20" t="s">
        <v>180</v>
      </c>
      <c r="Y23" s="20"/>
      <c r="Z23" s="19" t="s">
        <v>321</v>
      </c>
    </row>
    <row r="24" spans="2:26" ht="116" x14ac:dyDescent="0.35">
      <c r="B24" s="18" t="s">
        <v>352</v>
      </c>
      <c r="C24" s="54">
        <v>104500</v>
      </c>
      <c r="D24" s="19" t="s">
        <v>353</v>
      </c>
      <c r="E24" s="19" t="s">
        <v>105</v>
      </c>
      <c r="F24" s="19" t="s">
        <v>82</v>
      </c>
      <c r="G24" s="19" t="s">
        <v>83</v>
      </c>
      <c r="H24" s="19">
        <v>5</v>
      </c>
      <c r="I24" s="19">
        <v>10</v>
      </c>
      <c r="J24" s="19">
        <v>0</v>
      </c>
      <c r="K24" s="19" t="s">
        <v>123</v>
      </c>
      <c r="L24" s="19" t="s">
        <v>120</v>
      </c>
      <c r="M24" s="19" t="s">
        <v>157</v>
      </c>
      <c r="N24" s="86">
        <v>0</v>
      </c>
      <c r="O24" s="86">
        <v>1043993</v>
      </c>
      <c r="P24" s="87">
        <v>0</v>
      </c>
      <c r="Q24" s="87">
        <v>0</v>
      </c>
      <c r="R24" s="87" t="s">
        <v>356</v>
      </c>
      <c r="S24" s="87" t="s">
        <v>355</v>
      </c>
      <c r="T24" s="19" t="s">
        <v>192</v>
      </c>
      <c r="U24" s="19" t="s">
        <v>320</v>
      </c>
      <c r="V24" s="90" t="s">
        <v>329</v>
      </c>
      <c r="W24" s="90" t="s">
        <v>200</v>
      </c>
      <c r="X24" s="20" t="s">
        <v>180</v>
      </c>
      <c r="Y24" s="20"/>
      <c r="Z24" s="19" t="s">
        <v>366</v>
      </c>
    </row>
    <row r="25" spans="2:26" ht="116" x14ac:dyDescent="0.35">
      <c r="B25" s="18" t="s">
        <v>357</v>
      </c>
      <c r="C25" s="54">
        <v>104498</v>
      </c>
      <c r="D25" s="19" t="s">
        <v>358</v>
      </c>
      <c r="E25" s="19" t="s">
        <v>105</v>
      </c>
      <c r="F25" s="19" t="s">
        <v>82</v>
      </c>
      <c r="G25" s="19" t="s">
        <v>87</v>
      </c>
      <c r="H25" s="19">
        <v>10</v>
      </c>
      <c r="I25" s="19">
        <v>0</v>
      </c>
      <c r="J25" s="19">
        <v>0</v>
      </c>
      <c r="K25" s="19" t="s">
        <v>123</v>
      </c>
      <c r="L25" s="19" t="s">
        <v>120</v>
      </c>
      <c r="M25" s="19" t="s">
        <v>157</v>
      </c>
      <c r="N25" s="86">
        <v>0</v>
      </c>
      <c r="O25" s="86">
        <v>452391</v>
      </c>
      <c r="P25" s="87">
        <v>0</v>
      </c>
      <c r="Q25" s="87">
        <v>0</v>
      </c>
      <c r="R25" s="87">
        <v>0</v>
      </c>
      <c r="S25" s="87"/>
      <c r="T25" s="19" t="s">
        <v>192</v>
      </c>
      <c r="U25" s="19" t="s">
        <v>320</v>
      </c>
      <c r="V25" s="90" t="s">
        <v>329</v>
      </c>
      <c r="W25" s="90" t="s">
        <v>200</v>
      </c>
      <c r="X25" s="20" t="s">
        <v>180</v>
      </c>
      <c r="Y25" s="20"/>
      <c r="Z25" s="19" t="s">
        <v>361</v>
      </c>
    </row>
    <row r="26" spans="2:26" ht="116" x14ac:dyDescent="0.35">
      <c r="B26" s="18" t="s">
        <v>359</v>
      </c>
      <c r="C26" s="54">
        <v>104495</v>
      </c>
      <c r="D26" s="19" t="s">
        <v>360</v>
      </c>
      <c r="E26" s="19" t="s">
        <v>105</v>
      </c>
      <c r="F26" s="19" t="s">
        <v>82</v>
      </c>
      <c r="G26" s="19" t="s">
        <v>91</v>
      </c>
      <c r="H26" s="19">
        <v>8</v>
      </c>
      <c r="I26" s="19">
        <v>0</v>
      </c>
      <c r="J26" s="19">
        <v>0</v>
      </c>
      <c r="K26" s="19" t="s">
        <v>139</v>
      </c>
      <c r="L26" s="19" t="s">
        <v>132</v>
      </c>
      <c r="M26" s="19" t="s">
        <v>157</v>
      </c>
      <c r="N26" s="86">
        <v>0</v>
      </c>
      <c r="O26" s="86">
        <v>90000</v>
      </c>
      <c r="P26" s="87">
        <v>0</v>
      </c>
      <c r="Q26" s="87">
        <v>0</v>
      </c>
      <c r="R26" s="87">
        <v>0</v>
      </c>
      <c r="S26" s="87"/>
      <c r="T26" s="19" t="s">
        <v>192</v>
      </c>
      <c r="U26" s="19" t="s">
        <v>320</v>
      </c>
      <c r="V26" s="90" t="s">
        <v>328</v>
      </c>
      <c r="W26" s="90" t="s">
        <v>200</v>
      </c>
      <c r="X26" s="20" t="s">
        <v>180</v>
      </c>
      <c r="Y26" s="20"/>
      <c r="Z26" s="19" t="s">
        <v>362</v>
      </c>
    </row>
    <row r="27" spans="2:26" ht="116" x14ac:dyDescent="0.35">
      <c r="B27" s="18" t="s">
        <v>363</v>
      </c>
      <c r="C27" s="54">
        <v>140001</v>
      </c>
      <c r="D27" s="19" t="s">
        <v>364</v>
      </c>
      <c r="E27" s="19" t="s">
        <v>101</v>
      </c>
      <c r="F27" s="19" t="s">
        <v>82</v>
      </c>
      <c r="G27" s="19" t="s">
        <v>87</v>
      </c>
      <c r="H27" s="19">
        <v>0</v>
      </c>
      <c r="I27" s="19">
        <v>3</v>
      </c>
      <c r="J27" s="19">
        <v>0</v>
      </c>
      <c r="K27" s="19" t="s">
        <v>166</v>
      </c>
      <c r="L27" s="19" t="s">
        <v>166</v>
      </c>
      <c r="M27" s="19" t="s">
        <v>165</v>
      </c>
      <c r="N27" s="86">
        <v>0</v>
      </c>
      <c r="O27" s="86">
        <v>0</v>
      </c>
      <c r="P27" s="87" t="s">
        <v>198</v>
      </c>
      <c r="Q27" s="87">
        <v>0</v>
      </c>
      <c r="R27" s="87">
        <v>0</v>
      </c>
      <c r="S27" s="87"/>
      <c r="T27" s="19" t="s">
        <v>192</v>
      </c>
      <c r="U27" s="19" t="s">
        <v>320</v>
      </c>
      <c r="V27" s="90" t="s">
        <v>331</v>
      </c>
      <c r="W27" s="90" t="s">
        <v>200</v>
      </c>
      <c r="X27" s="20" t="s">
        <v>182</v>
      </c>
      <c r="Y27" s="20"/>
      <c r="Z27" s="19" t="s">
        <v>365</v>
      </c>
    </row>
    <row r="28" spans="2:26" ht="116" x14ac:dyDescent="0.35">
      <c r="B28" s="18" t="s">
        <v>359</v>
      </c>
      <c r="C28" s="54">
        <v>104495</v>
      </c>
      <c r="D28" s="19" t="s">
        <v>360</v>
      </c>
      <c r="E28" s="19" t="s">
        <v>105</v>
      </c>
      <c r="F28" s="19" t="s">
        <v>82</v>
      </c>
      <c r="G28" s="19" t="s">
        <v>87</v>
      </c>
      <c r="H28" s="19">
        <v>0</v>
      </c>
      <c r="I28" s="19">
        <v>18</v>
      </c>
      <c r="J28" s="19">
        <v>0</v>
      </c>
      <c r="K28" s="19" t="s">
        <v>123</v>
      </c>
      <c r="L28" s="19" t="s">
        <v>120</v>
      </c>
      <c r="M28" s="19" t="s">
        <v>161</v>
      </c>
      <c r="N28" s="86">
        <v>0</v>
      </c>
      <c r="O28" s="86">
        <v>0</v>
      </c>
      <c r="P28" s="87" t="s">
        <v>198</v>
      </c>
      <c r="Q28" s="87">
        <v>0</v>
      </c>
      <c r="R28" s="87">
        <v>0</v>
      </c>
      <c r="S28" s="87"/>
      <c r="T28" s="19" t="s">
        <v>192</v>
      </c>
      <c r="U28" s="19" t="s">
        <v>320</v>
      </c>
      <c r="V28" s="90" t="s">
        <v>331</v>
      </c>
      <c r="W28" s="90" t="s">
        <v>200</v>
      </c>
      <c r="X28" s="20" t="s">
        <v>182</v>
      </c>
      <c r="Y28" s="20"/>
      <c r="Z28" s="19" t="s">
        <v>367</v>
      </c>
    </row>
    <row r="29" spans="2:26" ht="130.5" x14ac:dyDescent="0.35">
      <c r="B29" s="18" t="s">
        <v>368</v>
      </c>
      <c r="C29" s="54">
        <v>139614</v>
      </c>
      <c r="D29" s="19" t="s">
        <v>369</v>
      </c>
      <c r="E29" s="19" t="s">
        <v>85</v>
      </c>
      <c r="F29" s="19" t="s">
        <v>82</v>
      </c>
      <c r="G29" s="19" t="s">
        <v>87</v>
      </c>
      <c r="H29" s="19">
        <v>0</v>
      </c>
      <c r="I29" s="19">
        <v>30</v>
      </c>
      <c r="J29" s="19">
        <v>0</v>
      </c>
      <c r="K29" s="19" t="s">
        <v>123</v>
      </c>
      <c r="L29" s="19" t="s">
        <v>120</v>
      </c>
      <c r="M29" s="19" t="s">
        <v>153</v>
      </c>
      <c r="N29" s="86">
        <v>0</v>
      </c>
      <c r="O29" s="86">
        <v>0</v>
      </c>
      <c r="P29" s="87" t="s">
        <v>198</v>
      </c>
      <c r="Q29" s="87">
        <v>0</v>
      </c>
      <c r="R29" s="87">
        <v>0</v>
      </c>
      <c r="S29" s="87"/>
      <c r="T29" s="19" t="s">
        <v>192</v>
      </c>
      <c r="U29" s="19" t="s">
        <v>320</v>
      </c>
      <c r="V29" s="90" t="s">
        <v>331</v>
      </c>
      <c r="W29" s="90" t="s">
        <v>200</v>
      </c>
      <c r="X29" s="20" t="s">
        <v>186</v>
      </c>
      <c r="Y29" s="20"/>
      <c r="Z29" s="19" t="s">
        <v>370</v>
      </c>
    </row>
    <row r="30" spans="2:26" x14ac:dyDescent="0.35">
      <c r="B30" s="18"/>
      <c r="C30" s="54"/>
      <c r="D30" s="19"/>
      <c r="E30" s="19"/>
      <c r="F30" s="19"/>
      <c r="G30" s="19"/>
      <c r="H30" s="19"/>
      <c r="I30" s="19"/>
      <c r="J30" s="19"/>
      <c r="K30" s="19"/>
      <c r="L30" s="19"/>
      <c r="M30" s="19"/>
      <c r="N30" s="86"/>
      <c r="O30" s="86"/>
      <c r="P30" s="87"/>
      <c r="Q30" s="87"/>
      <c r="R30" s="87"/>
      <c r="S30" s="87"/>
      <c r="T30" s="19"/>
      <c r="U30" s="19"/>
      <c r="V30" s="90"/>
      <c r="W30" s="90"/>
      <c r="X30" s="20"/>
      <c r="Y30" s="20"/>
      <c r="Z30" s="19"/>
    </row>
    <row r="31" spans="2:26" x14ac:dyDescent="0.35">
      <c r="B31" s="18"/>
      <c r="C31" s="54"/>
      <c r="D31" s="19"/>
      <c r="E31" s="19"/>
      <c r="F31" s="19"/>
      <c r="G31" s="19"/>
      <c r="H31" s="19"/>
      <c r="I31" s="19"/>
      <c r="J31" s="19"/>
      <c r="K31" s="19"/>
      <c r="L31" s="19"/>
      <c r="M31" s="19"/>
      <c r="N31" s="86"/>
      <c r="O31" s="86"/>
      <c r="P31" s="87"/>
      <c r="Q31" s="87"/>
      <c r="R31" s="87"/>
      <c r="S31" s="87"/>
      <c r="T31" s="19"/>
      <c r="U31" s="19"/>
      <c r="V31" s="90"/>
      <c r="W31" s="90"/>
      <c r="X31" s="20"/>
      <c r="Y31" s="20"/>
      <c r="Z31" s="19"/>
    </row>
    <row r="32" spans="2:26" x14ac:dyDescent="0.35">
      <c r="B32" s="18"/>
      <c r="C32" s="54"/>
      <c r="D32" s="19"/>
      <c r="E32" s="19"/>
      <c r="F32" s="19"/>
      <c r="G32" s="19"/>
      <c r="H32" s="19"/>
      <c r="I32" s="19"/>
      <c r="J32" s="19"/>
      <c r="K32" s="19"/>
      <c r="L32" s="19"/>
      <c r="M32" s="19"/>
      <c r="N32" s="86"/>
      <c r="O32" s="86"/>
      <c r="P32" s="87"/>
      <c r="Q32" s="87"/>
      <c r="R32" s="87"/>
      <c r="S32" s="87"/>
      <c r="T32" s="19"/>
      <c r="U32" s="19"/>
      <c r="V32" s="90"/>
      <c r="W32" s="90"/>
      <c r="X32" s="20"/>
      <c r="Y32" s="20"/>
      <c r="Z32" s="19"/>
    </row>
    <row r="33" spans="2:26" x14ac:dyDescent="0.35">
      <c r="B33" s="18"/>
      <c r="C33" s="54"/>
      <c r="D33" s="19"/>
      <c r="E33" s="19"/>
      <c r="F33" s="19"/>
      <c r="G33" s="19"/>
      <c r="H33" s="19"/>
      <c r="I33" s="19"/>
      <c r="J33" s="19"/>
      <c r="K33" s="19"/>
      <c r="L33" s="19"/>
      <c r="M33" s="19"/>
      <c r="N33" s="86"/>
      <c r="O33" s="86"/>
      <c r="P33" s="87"/>
      <c r="Q33" s="87"/>
      <c r="R33" s="87"/>
      <c r="S33" s="87"/>
      <c r="T33" s="19"/>
      <c r="U33" s="19"/>
      <c r="V33" s="90"/>
      <c r="W33" s="90"/>
      <c r="X33" s="20"/>
      <c r="Y33" s="20"/>
      <c r="Z33" s="19"/>
    </row>
    <row r="34" spans="2:26" x14ac:dyDescent="0.35">
      <c r="B34" s="18"/>
      <c r="C34" s="54"/>
      <c r="D34" s="19"/>
      <c r="E34" s="19"/>
      <c r="F34" s="19"/>
      <c r="G34" s="19"/>
      <c r="H34" s="19"/>
      <c r="I34" s="19"/>
      <c r="J34" s="19"/>
      <c r="K34" s="19"/>
      <c r="L34" s="19"/>
      <c r="M34" s="19"/>
      <c r="N34" s="86"/>
      <c r="O34" s="86"/>
      <c r="P34" s="87"/>
      <c r="Q34" s="87"/>
      <c r="R34" s="87"/>
      <c r="S34" s="87"/>
      <c r="T34" s="19"/>
      <c r="U34" s="19"/>
      <c r="V34" s="90"/>
      <c r="W34" s="90"/>
      <c r="X34" s="20"/>
      <c r="Y34" s="20"/>
      <c r="Z34" s="19"/>
    </row>
    <row r="35" spans="2:26" x14ac:dyDescent="0.35">
      <c r="B35" s="18"/>
      <c r="C35" s="54"/>
      <c r="D35" s="19"/>
      <c r="E35" s="19"/>
      <c r="F35" s="19"/>
      <c r="G35" s="19"/>
      <c r="H35" s="19"/>
      <c r="I35" s="19"/>
      <c r="J35" s="19"/>
      <c r="K35" s="19"/>
      <c r="L35" s="19"/>
      <c r="M35" s="19"/>
      <c r="N35" s="86"/>
      <c r="O35" s="86"/>
      <c r="P35" s="87"/>
      <c r="Q35" s="87"/>
      <c r="R35" s="87"/>
      <c r="S35" s="87"/>
      <c r="T35" s="19"/>
      <c r="U35" s="19"/>
      <c r="V35" s="90"/>
      <c r="W35" s="90"/>
      <c r="X35" s="20"/>
      <c r="Y35" s="20"/>
      <c r="Z35" s="19"/>
    </row>
    <row r="36" spans="2:26" x14ac:dyDescent="0.35">
      <c r="B36" s="18"/>
      <c r="C36" s="54"/>
      <c r="D36" s="19"/>
      <c r="E36" s="19"/>
      <c r="F36" s="19"/>
      <c r="G36" s="19"/>
      <c r="H36" s="19"/>
      <c r="I36" s="19"/>
      <c r="J36" s="19"/>
      <c r="K36" s="19"/>
      <c r="L36" s="19"/>
      <c r="M36" s="19"/>
      <c r="N36" s="86"/>
      <c r="O36" s="86"/>
      <c r="P36" s="87"/>
      <c r="Q36" s="87"/>
      <c r="R36" s="87"/>
      <c r="S36" s="87"/>
      <c r="T36" s="19"/>
      <c r="U36" s="19"/>
      <c r="V36" s="90"/>
      <c r="W36" s="90"/>
      <c r="X36" s="20"/>
      <c r="Y36" s="20"/>
      <c r="Z36" s="19"/>
    </row>
    <row r="37" spans="2:26" x14ac:dyDescent="0.35">
      <c r="B37" s="18"/>
      <c r="C37" s="54"/>
      <c r="D37" s="19"/>
      <c r="E37" s="19"/>
      <c r="F37" s="19"/>
      <c r="G37" s="19"/>
      <c r="H37" s="19"/>
      <c r="I37" s="19"/>
      <c r="J37" s="19"/>
      <c r="K37" s="19"/>
      <c r="L37" s="19"/>
      <c r="M37" s="19"/>
      <c r="N37" s="86"/>
      <c r="O37" s="86"/>
      <c r="P37" s="87"/>
      <c r="Q37" s="87"/>
      <c r="R37" s="87"/>
      <c r="S37" s="87"/>
      <c r="T37" s="19"/>
      <c r="U37" s="19"/>
      <c r="V37" s="90"/>
      <c r="W37" s="90"/>
      <c r="X37" s="20"/>
      <c r="Y37" s="20"/>
      <c r="Z37" s="19"/>
    </row>
    <row r="38" spans="2:26" x14ac:dyDescent="0.35">
      <c r="B38" s="18"/>
      <c r="C38" s="54"/>
      <c r="D38" s="19"/>
      <c r="E38" s="19"/>
      <c r="F38" s="19"/>
      <c r="G38" s="19"/>
      <c r="H38" s="19"/>
      <c r="I38" s="19"/>
      <c r="J38" s="19"/>
      <c r="K38" s="19"/>
      <c r="L38" s="19"/>
      <c r="M38" s="19"/>
      <c r="N38" s="86"/>
      <c r="O38" s="86"/>
      <c r="P38" s="87"/>
      <c r="Q38" s="87"/>
      <c r="R38" s="87"/>
      <c r="S38" s="87"/>
      <c r="T38" s="19"/>
      <c r="U38" s="19"/>
      <c r="V38" s="90"/>
      <c r="W38" s="90"/>
      <c r="X38" s="20"/>
      <c r="Y38" s="20"/>
      <c r="Z38" s="19"/>
    </row>
    <row r="39" spans="2:26" x14ac:dyDescent="0.35">
      <c r="B39" s="18"/>
      <c r="C39" s="54"/>
      <c r="D39" s="19"/>
      <c r="E39" s="19"/>
      <c r="F39" s="19"/>
      <c r="G39" s="19"/>
      <c r="H39" s="19"/>
      <c r="I39" s="19"/>
      <c r="J39" s="19"/>
      <c r="K39" s="19"/>
      <c r="L39" s="19"/>
      <c r="M39" s="19"/>
      <c r="N39" s="86"/>
      <c r="O39" s="86"/>
      <c r="P39" s="87"/>
      <c r="Q39" s="87"/>
      <c r="R39" s="87"/>
      <c r="S39" s="87"/>
      <c r="T39" s="19"/>
      <c r="U39" s="19"/>
      <c r="V39" s="90"/>
      <c r="W39" s="90"/>
      <c r="X39" s="20"/>
      <c r="Y39" s="20"/>
      <c r="Z39" s="19"/>
    </row>
    <row r="40" spans="2:26" x14ac:dyDescent="0.35">
      <c r="B40" s="18"/>
      <c r="C40" s="54"/>
      <c r="D40" s="19"/>
      <c r="E40" s="19"/>
      <c r="F40" s="19"/>
      <c r="G40" s="19"/>
      <c r="H40" s="19"/>
      <c r="I40" s="19"/>
      <c r="J40" s="19"/>
      <c r="K40" s="19"/>
      <c r="L40" s="19"/>
      <c r="M40" s="19"/>
      <c r="N40" s="86"/>
      <c r="O40" s="86"/>
      <c r="P40" s="87"/>
      <c r="Q40" s="87"/>
      <c r="R40" s="87"/>
      <c r="S40" s="87"/>
      <c r="T40" s="19"/>
      <c r="U40" s="19"/>
      <c r="V40" s="90"/>
      <c r="W40" s="90"/>
      <c r="X40" s="20"/>
      <c r="Y40" s="20"/>
      <c r="Z40" s="19"/>
    </row>
    <row r="41" spans="2:26" x14ac:dyDescent="0.35">
      <c r="B41" s="18"/>
      <c r="C41" s="54"/>
      <c r="D41" s="19"/>
      <c r="E41" s="19"/>
      <c r="F41" s="19"/>
      <c r="G41" s="19"/>
      <c r="H41" s="19"/>
      <c r="I41" s="19"/>
      <c r="J41" s="19"/>
      <c r="K41" s="19"/>
      <c r="L41" s="19"/>
      <c r="M41" s="19"/>
      <c r="N41" s="86"/>
      <c r="O41" s="86"/>
      <c r="P41" s="87"/>
      <c r="Q41" s="87"/>
      <c r="R41" s="87"/>
      <c r="S41" s="87"/>
      <c r="T41" s="19"/>
      <c r="U41" s="19"/>
      <c r="V41" s="90"/>
      <c r="W41" s="90"/>
      <c r="X41" s="20"/>
      <c r="Y41" s="20"/>
      <c r="Z41" s="19"/>
    </row>
    <row r="42" spans="2:26" x14ac:dyDescent="0.35">
      <c r="B42" s="18"/>
      <c r="C42" s="54"/>
      <c r="D42" s="19"/>
      <c r="E42" s="19"/>
      <c r="F42" s="19"/>
      <c r="G42" s="19"/>
      <c r="H42" s="19"/>
      <c r="I42" s="19"/>
      <c r="J42" s="19"/>
      <c r="K42" s="19"/>
      <c r="L42" s="19"/>
      <c r="M42" s="19"/>
      <c r="N42" s="86"/>
      <c r="O42" s="86"/>
      <c r="P42" s="87"/>
      <c r="Q42" s="87"/>
      <c r="R42" s="87"/>
      <c r="S42" s="87"/>
      <c r="T42" s="19"/>
      <c r="U42" s="19"/>
      <c r="V42" s="90"/>
      <c r="W42" s="90"/>
      <c r="X42" s="20"/>
      <c r="Y42" s="20"/>
      <c r="Z42" s="19"/>
    </row>
    <row r="43" spans="2:26" x14ac:dyDescent="0.35">
      <c r="B43" s="18"/>
      <c r="C43" s="54"/>
      <c r="D43" s="19"/>
      <c r="E43" s="19"/>
      <c r="F43" s="19"/>
      <c r="G43" s="19"/>
      <c r="H43" s="19"/>
      <c r="I43" s="19"/>
      <c r="J43" s="19"/>
      <c r="K43" s="19"/>
      <c r="L43" s="19"/>
      <c r="M43" s="19"/>
      <c r="N43" s="86"/>
      <c r="O43" s="86"/>
      <c r="P43" s="87"/>
      <c r="Q43" s="87"/>
      <c r="R43" s="87"/>
      <c r="S43" s="87"/>
      <c r="T43" s="19"/>
      <c r="U43" s="21"/>
      <c r="V43" s="91"/>
      <c r="W43" s="91"/>
      <c r="X43" s="20"/>
      <c r="Y43" s="20"/>
      <c r="Z43" s="19"/>
    </row>
    <row r="44" spans="2:26" x14ac:dyDescent="0.35">
      <c r="B44" s="18"/>
      <c r="C44" s="54"/>
      <c r="D44" s="19"/>
      <c r="E44" s="19"/>
      <c r="F44" s="19"/>
      <c r="G44" s="19"/>
      <c r="H44" s="19"/>
      <c r="I44" s="19"/>
      <c r="J44" s="19"/>
      <c r="K44" s="19"/>
      <c r="L44" s="19"/>
      <c r="M44" s="19"/>
      <c r="N44" s="86"/>
      <c r="O44" s="86"/>
      <c r="P44" s="87"/>
      <c r="Q44" s="87"/>
      <c r="R44" s="87"/>
      <c r="S44" s="87"/>
      <c r="T44" s="19"/>
      <c r="U44" s="19"/>
      <c r="V44" s="90"/>
      <c r="W44" s="90"/>
      <c r="X44" s="20"/>
      <c r="Y44" s="20"/>
      <c r="Z44" s="19"/>
    </row>
    <row r="45" spans="2:26" x14ac:dyDescent="0.35">
      <c r="B45" s="18"/>
      <c r="C45" s="54"/>
      <c r="D45" s="19"/>
      <c r="E45" s="19"/>
      <c r="F45" s="19"/>
      <c r="G45" s="19"/>
      <c r="H45" s="19"/>
      <c r="I45" s="19"/>
      <c r="J45" s="19"/>
      <c r="K45" s="19"/>
      <c r="L45" s="19"/>
      <c r="M45" s="19"/>
      <c r="N45" s="86"/>
      <c r="O45" s="86"/>
      <c r="P45" s="87"/>
      <c r="Q45" s="87"/>
      <c r="R45" s="87"/>
      <c r="S45" s="87"/>
      <c r="T45" s="19"/>
      <c r="U45" s="19"/>
      <c r="V45" s="90"/>
      <c r="W45" s="90"/>
      <c r="X45" s="20"/>
      <c r="Y45" s="20"/>
      <c r="Z45" s="19"/>
    </row>
    <row r="46" spans="2:26" x14ac:dyDescent="0.35">
      <c r="B46" s="18"/>
      <c r="C46" s="54"/>
      <c r="D46" s="19"/>
      <c r="E46" s="19"/>
      <c r="F46" s="19"/>
      <c r="G46" s="19"/>
      <c r="H46" s="19"/>
      <c r="I46" s="19"/>
      <c r="J46" s="19"/>
      <c r="K46" s="19"/>
      <c r="L46" s="19"/>
      <c r="M46" s="19"/>
      <c r="N46" s="86"/>
      <c r="O46" s="86"/>
      <c r="P46" s="87"/>
      <c r="Q46" s="87"/>
      <c r="R46" s="87"/>
      <c r="S46" s="87"/>
      <c r="T46" s="19"/>
      <c r="U46" s="19"/>
      <c r="V46" s="90"/>
      <c r="W46" s="90"/>
      <c r="X46" s="20"/>
      <c r="Y46" s="20"/>
      <c r="Z46" s="19"/>
    </row>
    <row r="47" spans="2:26" x14ac:dyDescent="0.35">
      <c r="B47" s="18"/>
      <c r="C47" s="54"/>
      <c r="D47" s="19"/>
      <c r="E47" s="19"/>
      <c r="F47" s="19"/>
      <c r="G47" s="19"/>
      <c r="H47" s="19"/>
      <c r="I47" s="19"/>
      <c r="J47" s="19"/>
      <c r="K47" s="19"/>
      <c r="L47" s="19"/>
      <c r="M47" s="19"/>
      <c r="N47" s="86"/>
      <c r="O47" s="86"/>
      <c r="P47" s="87"/>
      <c r="Q47" s="87"/>
      <c r="R47" s="87"/>
      <c r="S47" s="87"/>
      <c r="T47" s="19"/>
      <c r="U47" s="19"/>
      <c r="V47" s="90"/>
      <c r="W47" s="90"/>
      <c r="X47" s="20"/>
      <c r="Y47" s="20"/>
      <c r="Z47" s="19"/>
    </row>
    <row r="48" spans="2:26" x14ac:dyDescent="0.35">
      <c r="B48" s="18"/>
      <c r="C48" s="54"/>
      <c r="D48" s="19"/>
      <c r="E48" s="19"/>
      <c r="F48" s="19"/>
      <c r="G48" s="19"/>
      <c r="H48" s="19"/>
      <c r="I48" s="19"/>
      <c r="J48" s="19"/>
      <c r="K48" s="19"/>
      <c r="L48" s="19"/>
      <c r="M48" s="19"/>
      <c r="N48" s="86"/>
      <c r="O48" s="86"/>
      <c r="P48" s="87"/>
      <c r="Q48" s="87"/>
      <c r="R48" s="87"/>
      <c r="S48" s="87"/>
      <c r="T48" s="19"/>
      <c r="U48" s="19"/>
      <c r="V48" s="90"/>
      <c r="W48" s="90"/>
      <c r="X48" s="20"/>
      <c r="Y48" s="20"/>
      <c r="Z48" s="19"/>
    </row>
    <row r="49" spans="2:26" x14ac:dyDescent="0.35">
      <c r="B49" s="18"/>
      <c r="C49" s="54"/>
      <c r="D49" s="19"/>
      <c r="E49" s="19"/>
      <c r="F49" s="19"/>
      <c r="G49" s="19"/>
      <c r="H49" s="19"/>
      <c r="I49" s="19"/>
      <c r="J49" s="19"/>
      <c r="K49" s="19"/>
      <c r="L49" s="19"/>
      <c r="M49" s="19"/>
      <c r="N49" s="86"/>
      <c r="O49" s="86"/>
      <c r="P49" s="87"/>
      <c r="Q49" s="87"/>
      <c r="R49" s="87"/>
      <c r="S49" s="87"/>
      <c r="T49" s="19"/>
      <c r="U49" s="19"/>
      <c r="V49" s="90"/>
      <c r="W49" s="90"/>
      <c r="X49" s="20"/>
      <c r="Y49" s="20"/>
      <c r="Z49" s="19"/>
    </row>
    <row r="50" spans="2:26" x14ac:dyDescent="0.35">
      <c r="B50" s="18"/>
      <c r="C50" s="54"/>
      <c r="D50" s="19"/>
      <c r="E50" s="19"/>
      <c r="F50" s="19"/>
      <c r="G50" s="19"/>
      <c r="H50" s="19"/>
      <c r="I50" s="19"/>
      <c r="J50" s="19"/>
      <c r="K50" s="19"/>
      <c r="L50" s="19"/>
      <c r="M50" s="19"/>
      <c r="N50" s="86"/>
      <c r="O50" s="86"/>
      <c r="P50" s="87"/>
      <c r="Q50" s="87"/>
      <c r="R50" s="87"/>
      <c r="S50" s="87"/>
      <c r="T50" s="19"/>
      <c r="U50" s="19"/>
      <c r="V50" s="90"/>
      <c r="W50" s="90"/>
      <c r="X50" s="20"/>
      <c r="Y50" s="20"/>
      <c r="Z50" s="19"/>
    </row>
    <row r="51" spans="2:26" x14ac:dyDescent="0.35">
      <c r="B51" s="18"/>
      <c r="C51" s="54"/>
      <c r="D51" s="19"/>
      <c r="E51" s="19"/>
      <c r="F51" s="19"/>
      <c r="G51" s="19"/>
      <c r="H51" s="19"/>
      <c r="I51" s="19"/>
      <c r="J51" s="19"/>
      <c r="K51" s="19"/>
      <c r="L51" s="19"/>
      <c r="M51" s="19"/>
      <c r="N51" s="86"/>
      <c r="O51" s="86"/>
      <c r="P51" s="87"/>
      <c r="Q51" s="87"/>
      <c r="R51" s="87"/>
      <c r="S51" s="87"/>
      <c r="T51" s="19"/>
      <c r="U51" s="19"/>
      <c r="V51" s="90"/>
      <c r="W51" s="90"/>
      <c r="X51" s="20"/>
      <c r="Y51" s="20"/>
      <c r="Z51" s="19"/>
    </row>
    <row r="52" spans="2:26" x14ac:dyDescent="0.35">
      <c r="B52" s="18"/>
      <c r="C52" s="54"/>
      <c r="D52" s="19"/>
      <c r="E52" s="19"/>
      <c r="F52" s="19"/>
      <c r="G52" s="19"/>
      <c r="H52" s="19"/>
      <c r="I52" s="19"/>
      <c r="J52" s="19"/>
      <c r="K52" s="19"/>
      <c r="L52" s="19"/>
      <c r="M52" s="19"/>
      <c r="N52" s="86"/>
      <c r="O52" s="86"/>
      <c r="P52" s="87"/>
      <c r="Q52" s="87"/>
      <c r="R52" s="87"/>
      <c r="S52" s="87"/>
      <c r="T52" s="19"/>
      <c r="U52" s="19"/>
      <c r="V52" s="90"/>
      <c r="W52" s="90"/>
      <c r="X52" s="20"/>
      <c r="Y52" s="20"/>
      <c r="Z52" s="19"/>
    </row>
    <row r="53" spans="2:26" x14ac:dyDescent="0.35">
      <c r="B53" s="18"/>
      <c r="C53" s="54"/>
      <c r="D53" s="19"/>
      <c r="E53" s="19"/>
      <c r="F53" s="19"/>
      <c r="G53" s="19"/>
      <c r="H53" s="19"/>
      <c r="I53" s="19"/>
      <c r="J53" s="19"/>
      <c r="K53" s="19"/>
      <c r="L53" s="19"/>
      <c r="M53" s="19"/>
      <c r="N53" s="86"/>
      <c r="O53" s="86"/>
      <c r="P53" s="87"/>
      <c r="Q53" s="87"/>
      <c r="R53" s="87"/>
      <c r="S53" s="87"/>
      <c r="T53" s="19"/>
      <c r="U53" s="19"/>
      <c r="V53" s="90"/>
      <c r="W53" s="90"/>
      <c r="X53" s="20"/>
      <c r="Y53" s="20"/>
      <c r="Z53" s="19"/>
    </row>
    <row r="54" spans="2:26" x14ac:dyDescent="0.35">
      <c r="B54" s="18"/>
      <c r="C54" s="54"/>
      <c r="D54" s="19"/>
      <c r="E54" s="19"/>
      <c r="F54" s="19"/>
      <c r="G54" s="19"/>
      <c r="H54" s="19"/>
      <c r="I54" s="19"/>
      <c r="J54" s="19"/>
      <c r="K54" s="19"/>
      <c r="L54" s="19"/>
      <c r="M54" s="19"/>
      <c r="N54" s="86"/>
      <c r="O54" s="86"/>
      <c r="P54" s="87"/>
      <c r="Q54" s="87"/>
      <c r="R54" s="87"/>
      <c r="S54" s="87"/>
      <c r="T54" s="19"/>
      <c r="U54" s="19"/>
      <c r="V54" s="90"/>
      <c r="W54" s="90"/>
      <c r="X54" s="20"/>
      <c r="Y54" s="20"/>
      <c r="Z54" s="19"/>
    </row>
    <row r="55" spans="2:26" x14ac:dyDescent="0.35">
      <c r="B55" s="18"/>
      <c r="C55" s="54"/>
      <c r="D55" s="19"/>
      <c r="E55" s="19"/>
      <c r="F55" s="19"/>
      <c r="G55" s="19"/>
      <c r="H55" s="19"/>
      <c r="I55" s="19"/>
      <c r="J55" s="19"/>
      <c r="K55" s="19"/>
      <c r="L55" s="19"/>
      <c r="M55" s="19"/>
      <c r="N55" s="86"/>
      <c r="O55" s="86"/>
      <c r="P55" s="87"/>
      <c r="Q55" s="87"/>
      <c r="R55" s="87"/>
      <c r="S55" s="87"/>
      <c r="T55" s="19"/>
      <c r="U55" s="19"/>
      <c r="V55" s="90"/>
      <c r="W55" s="90"/>
      <c r="X55" s="20"/>
      <c r="Y55" s="20"/>
      <c r="Z55" s="19"/>
    </row>
    <row r="56" spans="2:26" x14ac:dyDescent="0.35">
      <c r="B56" s="18"/>
      <c r="C56" s="54"/>
      <c r="D56" s="19"/>
      <c r="E56" s="19"/>
      <c r="F56" s="19"/>
      <c r="G56" s="19"/>
      <c r="H56" s="19"/>
      <c r="I56" s="19"/>
      <c r="J56" s="19"/>
      <c r="K56" s="19"/>
      <c r="L56" s="19"/>
      <c r="M56" s="19"/>
      <c r="N56" s="86"/>
      <c r="O56" s="86"/>
      <c r="P56" s="87"/>
      <c r="Q56" s="87"/>
      <c r="R56" s="87"/>
      <c r="S56" s="87"/>
      <c r="T56" s="19"/>
      <c r="U56" s="19"/>
      <c r="V56" s="90"/>
      <c r="W56" s="90"/>
      <c r="X56" s="20"/>
      <c r="Y56" s="20"/>
      <c r="Z56" s="19"/>
    </row>
    <row r="57" spans="2:26" x14ac:dyDescent="0.35">
      <c r="B57" s="18"/>
      <c r="C57" s="54"/>
      <c r="D57" s="19"/>
      <c r="E57" s="19"/>
      <c r="F57" s="19"/>
      <c r="G57" s="19"/>
      <c r="H57" s="19"/>
      <c r="I57" s="19"/>
      <c r="J57" s="19"/>
      <c r="K57" s="19"/>
      <c r="L57" s="19"/>
      <c r="M57" s="19"/>
      <c r="N57" s="86"/>
      <c r="O57" s="86"/>
      <c r="P57" s="87"/>
      <c r="Q57" s="87"/>
      <c r="R57" s="87"/>
      <c r="S57" s="87"/>
      <c r="T57" s="19"/>
      <c r="U57" s="19"/>
      <c r="V57" s="90"/>
      <c r="W57" s="90"/>
      <c r="X57" s="20"/>
      <c r="Y57" s="20"/>
      <c r="Z57" s="19"/>
    </row>
    <row r="58" spans="2:26" x14ac:dyDescent="0.35">
      <c r="B58" s="18"/>
      <c r="C58" s="54"/>
      <c r="D58" s="19"/>
      <c r="E58" s="19"/>
      <c r="F58" s="19"/>
      <c r="G58" s="19"/>
      <c r="H58" s="19"/>
      <c r="I58" s="19"/>
      <c r="J58" s="19"/>
      <c r="K58" s="19"/>
      <c r="L58" s="19"/>
      <c r="M58" s="19"/>
      <c r="N58" s="86"/>
      <c r="O58" s="86"/>
      <c r="P58" s="87"/>
      <c r="Q58" s="87"/>
      <c r="R58" s="87"/>
      <c r="S58" s="87"/>
      <c r="T58" s="19"/>
      <c r="U58" s="19"/>
      <c r="V58" s="90"/>
      <c r="W58" s="90"/>
      <c r="X58" s="20"/>
      <c r="Y58" s="20"/>
      <c r="Z58" s="19"/>
    </row>
    <row r="59" spans="2:26" x14ac:dyDescent="0.35">
      <c r="B59" s="18"/>
      <c r="C59" s="54"/>
      <c r="D59" s="19"/>
      <c r="E59" s="19"/>
      <c r="F59" s="19"/>
      <c r="G59" s="19"/>
      <c r="H59" s="19"/>
      <c r="I59" s="19"/>
      <c r="J59" s="19"/>
      <c r="K59" s="19"/>
      <c r="L59" s="19"/>
      <c r="M59" s="19"/>
      <c r="N59" s="86"/>
      <c r="O59" s="86"/>
      <c r="P59" s="87"/>
      <c r="Q59" s="87"/>
      <c r="R59" s="87"/>
      <c r="S59" s="87"/>
      <c r="T59" s="19"/>
      <c r="U59" s="19"/>
      <c r="V59" s="90"/>
      <c r="W59" s="90"/>
      <c r="X59" s="20"/>
      <c r="Y59" s="20"/>
      <c r="Z59" s="19"/>
    </row>
    <row r="60" spans="2:26" x14ac:dyDescent="0.35">
      <c r="B60" s="18"/>
      <c r="C60" s="54"/>
      <c r="D60" s="19"/>
      <c r="E60" s="19"/>
      <c r="F60" s="19"/>
      <c r="G60" s="19"/>
      <c r="H60" s="19"/>
      <c r="I60" s="19"/>
      <c r="J60" s="19"/>
      <c r="K60" s="19"/>
      <c r="L60" s="19"/>
      <c r="M60" s="19"/>
      <c r="N60" s="86"/>
      <c r="O60" s="86"/>
      <c r="P60" s="87"/>
      <c r="Q60" s="87"/>
      <c r="R60" s="87"/>
      <c r="S60" s="87"/>
      <c r="T60" s="19"/>
      <c r="U60" s="19"/>
      <c r="V60" s="90"/>
      <c r="W60" s="90"/>
      <c r="X60" s="20"/>
      <c r="Y60" s="20"/>
      <c r="Z60" s="19"/>
    </row>
    <row r="61" spans="2:26" x14ac:dyDescent="0.35">
      <c r="B61" s="18"/>
      <c r="C61" s="54"/>
      <c r="D61" s="19"/>
      <c r="E61" s="19"/>
      <c r="F61" s="19"/>
      <c r="G61" s="19"/>
      <c r="H61" s="19"/>
      <c r="I61" s="19"/>
      <c r="J61" s="19"/>
      <c r="K61" s="19"/>
      <c r="L61" s="19"/>
      <c r="M61" s="19"/>
      <c r="N61" s="86"/>
      <c r="O61" s="86"/>
      <c r="P61" s="87"/>
      <c r="Q61" s="87"/>
      <c r="R61" s="87"/>
      <c r="S61" s="87"/>
      <c r="T61" s="19"/>
      <c r="U61" s="19"/>
      <c r="V61" s="90"/>
      <c r="W61" s="90"/>
      <c r="X61" s="20"/>
      <c r="Y61" s="20"/>
      <c r="Z61" s="19"/>
    </row>
    <row r="62" spans="2:26" x14ac:dyDescent="0.35">
      <c r="B62" s="18"/>
      <c r="C62" s="54"/>
      <c r="D62" s="19"/>
      <c r="E62" s="19"/>
      <c r="F62" s="19"/>
      <c r="G62" s="19"/>
      <c r="H62" s="19"/>
      <c r="I62" s="19"/>
      <c r="J62" s="19"/>
      <c r="K62" s="19"/>
      <c r="L62" s="19"/>
      <c r="M62" s="19"/>
      <c r="N62" s="86"/>
      <c r="O62" s="86"/>
      <c r="P62" s="87"/>
      <c r="Q62" s="87"/>
      <c r="R62" s="87"/>
      <c r="S62" s="87"/>
      <c r="T62" s="19"/>
      <c r="U62" s="19"/>
      <c r="V62" s="90"/>
      <c r="W62" s="90"/>
      <c r="X62" s="20"/>
      <c r="Y62" s="20"/>
      <c r="Z62" s="19"/>
    </row>
    <row r="63" spans="2:26" x14ac:dyDescent="0.35">
      <c r="B63" s="18"/>
      <c r="C63" s="54"/>
      <c r="D63" s="19"/>
      <c r="E63" s="19"/>
      <c r="F63" s="19"/>
      <c r="G63" s="19"/>
      <c r="H63" s="19"/>
      <c r="I63" s="19"/>
      <c r="J63" s="19"/>
      <c r="K63" s="19"/>
      <c r="L63" s="19"/>
      <c r="M63" s="19"/>
      <c r="N63" s="86"/>
      <c r="O63" s="86"/>
      <c r="P63" s="87"/>
      <c r="Q63" s="87"/>
      <c r="R63" s="87"/>
      <c r="S63" s="87"/>
      <c r="T63" s="19"/>
      <c r="U63" s="19"/>
      <c r="V63" s="90"/>
      <c r="W63" s="90"/>
      <c r="X63" s="20"/>
      <c r="Y63" s="20"/>
      <c r="Z63" s="19"/>
    </row>
    <row r="64" spans="2:26" x14ac:dyDescent="0.35">
      <c r="B64" s="18"/>
      <c r="C64" s="54"/>
      <c r="D64" s="19"/>
      <c r="E64" s="19"/>
      <c r="F64" s="19"/>
      <c r="G64" s="19"/>
      <c r="H64" s="19"/>
      <c r="I64" s="19"/>
      <c r="J64" s="19"/>
      <c r="K64" s="19"/>
      <c r="L64" s="19"/>
      <c r="M64" s="19"/>
      <c r="N64" s="86"/>
      <c r="O64" s="86"/>
      <c r="P64" s="87"/>
      <c r="Q64" s="87"/>
      <c r="R64" s="87"/>
      <c r="S64" s="87"/>
      <c r="T64" s="19"/>
      <c r="U64" s="19"/>
      <c r="V64" s="90"/>
      <c r="W64" s="90"/>
      <c r="X64" s="20"/>
      <c r="Y64" s="20"/>
      <c r="Z64" s="19"/>
    </row>
    <row r="65" spans="2:26" x14ac:dyDescent="0.35">
      <c r="B65" s="18"/>
      <c r="C65" s="54"/>
      <c r="D65" s="19"/>
      <c r="E65" s="19"/>
      <c r="F65" s="19"/>
      <c r="G65" s="19"/>
      <c r="H65" s="19"/>
      <c r="I65" s="19"/>
      <c r="J65" s="19"/>
      <c r="K65" s="19"/>
      <c r="L65" s="19"/>
      <c r="M65" s="19"/>
      <c r="N65" s="86"/>
      <c r="O65" s="86"/>
      <c r="P65" s="87"/>
      <c r="Q65" s="87"/>
      <c r="R65" s="87"/>
      <c r="S65" s="87"/>
      <c r="T65" s="19"/>
      <c r="U65" s="19"/>
      <c r="V65" s="90"/>
      <c r="W65" s="90"/>
      <c r="X65" s="20"/>
      <c r="Y65" s="20"/>
      <c r="Z65" s="19"/>
    </row>
    <row r="66" spans="2:26" x14ac:dyDescent="0.35">
      <c r="B66" s="18"/>
      <c r="C66" s="54"/>
      <c r="D66" s="19"/>
      <c r="E66" s="19"/>
      <c r="F66" s="19"/>
      <c r="G66" s="19"/>
      <c r="H66" s="19"/>
      <c r="I66" s="19"/>
      <c r="J66" s="19"/>
      <c r="K66" s="19"/>
      <c r="L66" s="19"/>
      <c r="M66" s="19"/>
      <c r="N66" s="86"/>
      <c r="O66" s="86"/>
      <c r="P66" s="87"/>
      <c r="Q66" s="87"/>
      <c r="R66" s="87"/>
      <c r="S66" s="87"/>
      <c r="T66" s="19"/>
      <c r="U66" s="19"/>
      <c r="V66" s="90"/>
      <c r="W66" s="90"/>
      <c r="X66" s="20"/>
      <c r="Y66" s="20"/>
      <c r="Z66" s="19"/>
    </row>
    <row r="67" spans="2:26" x14ac:dyDescent="0.35">
      <c r="B67" s="18"/>
      <c r="C67" s="54"/>
      <c r="D67" s="19"/>
      <c r="E67" s="19"/>
      <c r="F67" s="19"/>
      <c r="G67" s="19"/>
      <c r="H67" s="19"/>
      <c r="I67" s="19"/>
      <c r="J67" s="19"/>
      <c r="K67" s="19"/>
      <c r="L67" s="19"/>
      <c r="M67" s="19"/>
      <c r="N67" s="86"/>
      <c r="O67" s="86"/>
      <c r="P67" s="87"/>
      <c r="Q67" s="87"/>
      <c r="R67" s="87"/>
      <c r="S67" s="87"/>
      <c r="T67" s="19"/>
      <c r="U67" s="19"/>
      <c r="V67" s="90"/>
      <c r="W67" s="90"/>
      <c r="X67" s="20"/>
      <c r="Y67" s="20"/>
      <c r="Z67" s="19"/>
    </row>
    <row r="68" spans="2:26" x14ac:dyDescent="0.35">
      <c r="E68" s="64"/>
      <c r="F68" s="65"/>
      <c r="G68" s="65"/>
      <c r="J68" s="66"/>
      <c r="M68" s="67"/>
    </row>
    <row r="69" spans="2:26" x14ac:dyDescent="0.35">
      <c r="B69" s="3" t="s">
        <v>15</v>
      </c>
      <c r="E69" s="3"/>
      <c r="F69" s="3"/>
      <c r="G69" s="3"/>
      <c r="H69" s="47"/>
      <c r="I69" s="47"/>
      <c r="J69" s="47"/>
      <c r="K69" s="3"/>
      <c r="M69" s="3"/>
      <c r="N69" s="40"/>
      <c r="O69" s="40"/>
    </row>
    <row r="70" spans="2:26" x14ac:dyDescent="0.35">
      <c r="E70" s="3"/>
      <c r="F70" s="3"/>
      <c r="G70" s="3"/>
      <c r="H70" s="47"/>
      <c r="I70" s="47"/>
      <c r="J70" s="47"/>
      <c r="K70" s="3"/>
      <c r="M70" s="3"/>
      <c r="N70" s="40"/>
      <c r="O70" s="40"/>
    </row>
    <row r="71" spans="2:26" x14ac:dyDescent="0.35">
      <c r="E71" s="3"/>
      <c r="F71" s="3"/>
      <c r="G71" s="3"/>
      <c r="H71" s="47"/>
      <c r="I71" s="47"/>
      <c r="J71" s="47"/>
      <c r="K71" s="3"/>
      <c r="M71" s="3"/>
      <c r="N71" s="40"/>
      <c r="O71" s="40"/>
    </row>
    <row r="72" spans="2:26" x14ac:dyDescent="0.35">
      <c r="E72" s="3"/>
      <c r="F72" s="3"/>
      <c r="G72" s="3"/>
      <c r="H72" s="47"/>
      <c r="I72" s="47"/>
      <c r="J72" s="47"/>
      <c r="K72" s="3"/>
      <c r="M72" s="3"/>
      <c r="N72" s="40"/>
      <c r="O72" s="40"/>
    </row>
    <row r="73" spans="2:26" x14ac:dyDescent="0.35">
      <c r="E73" s="3"/>
      <c r="F73" s="3"/>
      <c r="G73" s="3"/>
      <c r="H73" s="47"/>
      <c r="I73" s="47"/>
      <c r="J73" s="47"/>
      <c r="K73" s="3"/>
      <c r="M73" s="3"/>
      <c r="N73" s="40"/>
      <c r="O73" s="40"/>
    </row>
    <row r="74" spans="2:26" x14ac:dyDescent="0.35">
      <c r="E74" s="3"/>
      <c r="F74" s="3"/>
      <c r="G74" s="3"/>
      <c r="H74" s="47"/>
      <c r="I74" s="47"/>
      <c r="J74" s="47"/>
      <c r="K74" s="3"/>
      <c r="M74" s="3"/>
      <c r="N74" s="40"/>
      <c r="O74" s="40"/>
    </row>
    <row r="75" spans="2:26" x14ac:dyDescent="0.35">
      <c r="E75" s="3"/>
      <c r="F75" s="3"/>
      <c r="G75" s="3"/>
      <c r="H75" s="47"/>
      <c r="I75" s="47"/>
      <c r="J75" s="47"/>
      <c r="K75" s="3"/>
      <c r="M75" s="3"/>
      <c r="N75" s="40"/>
      <c r="O75" s="40"/>
    </row>
    <row r="76" spans="2:26" x14ac:dyDescent="0.35">
      <c r="E76" s="3"/>
      <c r="F76" s="3"/>
      <c r="G76" s="3"/>
      <c r="H76" s="47"/>
      <c r="I76" s="47"/>
      <c r="J76" s="47"/>
      <c r="K76" s="3"/>
      <c r="M76" s="3"/>
      <c r="N76" s="40"/>
      <c r="O76" s="40"/>
    </row>
    <row r="77" spans="2:26" x14ac:dyDescent="0.35">
      <c r="E77" s="63"/>
      <c r="F77" s="3"/>
      <c r="G77" s="3"/>
      <c r="H77" s="47"/>
      <c r="I77" s="47"/>
      <c r="J77" s="47"/>
      <c r="K77" s="3"/>
      <c r="M77" s="3"/>
      <c r="N77" s="40"/>
      <c r="O77" s="40"/>
    </row>
    <row r="78" spans="2:26" x14ac:dyDescent="0.35">
      <c r="E78" s="3"/>
      <c r="F78" s="3"/>
      <c r="G78" s="3"/>
      <c r="H78" s="47"/>
      <c r="I78" s="47"/>
      <c r="J78" s="47"/>
      <c r="K78" s="3"/>
      <c r="M78" s="3"/>
      <c r="N78" s="40"/>
      <c r="O78" s="40"/>
    </row>
    <row r="79" spans="2:26" x14ac:dyDescent="0.35">
      <c r="E79" s="3"/>
      <c r="F79" s="3"/>
      <c r="G79" s="3"/>
      <c r="H79" s="47"/>
      <c r="I79" s="47"/>
      <c r="J79" s="47"/>
      <c r="K79" s="3"/>
      <c r="M79" s="3"/>
      <c r="N79" s="40"/>
      <c r="O79" s="40"/>
    </row>
    <row r="80" spans="2:26" x14ac:dyDescent="0.35">
      <c r="E80" s="3"/>
      <c r="F80" s="3"/>
      <c r="G80" s="3"/>
      <c r="H80" s="47"/>
      <c r="I80" s="47"/>
      <c r="J80" s="47"/>
      <c r="K80" s="3"/>
      <c r="M80" s="3"/>
      <c r="N80" s="40"/>
      <c r="O80" s="40"/>
    </row>
    <row r="81" spans="5:15" x14ac:dyDescent="0.35">
      <c r="E81" s="3"/>
      <c r="F81" s="3"/>
      <c r="G81" s="3"/>
      <c r="H81" s="47"/>
      <c r="I81" s="47"/>
      <c r="J81" s="47"/>
      <c r="K81" s="3"/>
      <c r="M81" s="3"/>
      <c r="N81" s="40"/>
      <c r="O81" s="40"/>
    </row>
    <row r="82" spans="5:15" x14ac:dyDescent="0.35">
      <c r="E82" s="3"/>
      <c r="F82" s="3"/>
      <c r="G82" s="3"/>
      <c r="H82" s="47"/>
      <c r="I82" s="47"/>
      <c r="J82" s="47"/>
      <c r="K82" s="3"/>
      <c r="M82" s="3"/>
      <c r="N82" s="40"/>
      <c r="O82" s="40"/>
    </row>
    <row r="83" spans="5:15" x14ac:dyDescent="0.35">
      <c r="E83" s="3"/>
      <c r="F83" s="3"/>
      <c r="G83" s="3"/>
      <c r="H83" s="47"/>
      <c r="I83" s="47"/>
      <c r="J83" s="47"/>
      <c r="K83" s="3"/>
      <c r="M83" s="3"/>
      <c r="N83" s="40"/>
      <c r="O83" s="40"/>
    </row>
    <row r="84" spans="5:15" x14ac:dyDescent="0.35">
      <c r="E84" s="3"/>
      <c r="F84" s="3"/>
      <c r="G84" s="3"/>
      <c r="H84" s="47"/>
      <c r="I84" s="47"/>
      <c r="J84" s="47"/>
      <c r="K84" s="3"/>
      <c r="M84" s="3"/>
      <c r="N84" s="40"/>
      <c r="O84" s="40"/>
    </row>
    <row r="85" spans="5:15" x14ac:dyDescent="0.35">
      <c r="E85" s="3"/>
      <c r="F85" s="3"/>
      <c r="G85" s="3"/>
      <c r="H85" s="47"/>
      <c r="I85" s="47"/>
      <c r="J85" s="47"/>
      <c r="K85" s="3"/>
      <c r="M85" s="3"/>
      <c r="N85" s="40"/>
      <c r="O85" s="40"/>
    </row>
    <row r="86" spans="5:15" x14ac:dyDescent="0.35">
      <c r="E86" s="3"/>
      <c r="F86" s="3"/>
      <c r="G86" s="3"/>
      <c r="H86" s="47"/>
      <c r="I86" s="47"/>
      <c r="J86" s="47"/>
      <c r="K86" s="3"/>
      <c r="M86" s="3"/>
      <c r="N86" s="40"/>
      <c r="O86" s="40"/>
    </row>
    <row r="87" spans="5:15" x14ac:dyDescent="0.35">
      <c r="E87" s="3"/>
      <c r="F87" s="3"/>
      <c r="G87" s="3"/>
      <c r="H87" s="47"/>
      <c r="I87" s="47"/>
      <c r="J87" s="47"/>
      <c r="K87" s="3"/>
      <c r="M87" s="3"/>
      <c r="N87" s="40"/>
      <c r="O87" s="40"/>
    </row>
    <row r="88" spans="5:15" x14ac:dyDescent="0.35">
      <c r="E88" s="3"/>
      <c r="F88" s="3"/>
      <c r="G88" s="3"/>
      <c r="H88" s="47"/>
      <c r="I88" s="47"/>
      <c r="J88" s="47"/>
      <c r="K88" s="3"/>
      <c r="M88" s="3"/>
      <c r="N88" s="40"/>
      <c r="O88" s="40"/>
    </row>
    <row r="89" spans="5:15" x14ac:dyDescent="0.35">
      <c r="E89" s="3"/>
      <c r="F89" s="3"/>
      <c r="G89" s="3"/>
      <c r="H89" s="47"/>
      <c r="I89" s="47"/>
      <c r="J89" s="47"/>
      <c r="K89" s="3"/>
      <c r="M89" s="3"/>
      <c r="N89" s="40"/>
      <c r="O89" s="40"/>
    </row>
    <row r="90" spans="5:15" x14ac:dyDescent="0.35">
      <c r="E90" s="3"/>
      <c r="F90" s="3"/>
      <c r="G90" s="3"/>
      <c r="H90" s="47"/>
      <c r="I90" s="47"/>
      <c r="J90" s="47"/>
      <c r="K90" s="3"/>
      <c r="M90" s="3"/>
      <c r="N90" s="40"/>
      <c r="O90" s="40"/>
    </row>
    <row r="91" spans="5:15" x14ac:dyDescent="0.35">
      <c r="E91" s="3"/>
      <c r="F91" s="3"/>
      <c r="G91" s="3"/>
      <c r="H91" s="47"/>
      <c r="I91" s="47"/>
      <c r="J91" s="47"/>
      <c r="K91" s="3"/>
      <c r="M91" s="3"/>
      <c r="N91" s="40"/>
      <c r="O91" s="40"/>
    </row>
    <row r="92" spans="5:15" x14ac:dyDescent="0.35">
      <c r="E92" s="3"/>
      <c r="F92" s="3"/>
      <c r="G92" s="3"/>
      <c r="H92" s="47"/>
      <c r="I92" s="47"/>
      <c r="J92" s="47"/>
      <c r="K92" s="3"/>
      <c r="M92" s="3"/>
      <c r="N92" s="40"/>
      <c r="O92" s="40"/>
    </row>
    <row r="93" spans="5:15" x14ac:dyDescent="0.35">
      <c r="E93" s="3"/>
      <c r="F93" s="3"/>
      <c r="G93" s="3"/>
      <c r="H93" s="47"/>
      <c r="I93" s="47"/>
      <c r="J93" s="47"/>
      <c r="K93" s="3"/>
      <c r="M93" s="3"/>
      <c r="N93" s="40"/>
      <c r="O93" s="40"/>
    </row>
    <row r="94" spans="5:15" x14ac:dyDescent="0.35">
      <c r="E94" s="3"/>
      <c r="F94" s="3"/>
      <c r="G94" s="3"/>
      <c r="H94" s="47"/>
      <c r="I94" s="47"/>
      <c r="J94" s="47"/>
      <c r="K94" s="3"/>
      <c r="M94" s="3"/>
      <c r="N94" s="40"/>
      <c r="O94" s="40"/>
    </row>
    <row r="95" spans="5:15" x14ac:dyDescent="0.35">
      <c r="E95" s="3"/>
      <c r="F95" s="3"/>
      <c r="G95" s="3"/>
      <c r="H95" s="47"/>
      <c r="I95" s="47"/>
      <c r="J95" s="47"/>
      <c r="K95" s="3"/>
      <c r="M95" s="3"/>
      <c r="N95" s="40"/>
      <c r="O95" s="40"/>
    </row>
    <row r="96" spans="5:15" x14ac:dyDescent="0.35">
      <c r="E96" s="3"/>
      <c r="F96" s="3"/>
      <c r="G96" s="3"/>
      <c r="H96" s="47"/>
      <c r="I96" s="47"/>
      <c r="J96" s="47"/>
      <c r="K96" s="3"/>
      <c r="M96" s="3"/>
      <c r="N96" s="40"/>
      <c r="O96" s="40"/>
    </row>
    <row r="97" spans="5:15" x14ac:dyDescent="0.35">
      <c r="E97" s="3"/>
      <c r="F97" s="3"/>
      <c r="G97" s="3"/>
      <c r="H97" s="47"/>
      <c r="I97" s="47"/>
      <c r="J97" s="47"/>
      <c r="K97" s="3"/>
      <c r="M97" s="3"/>
      <c r="N97" s="40"/>
      <c r="O97" s="40"/>
    </row>
    <row r="98" spans="5:15" x14ac:dyDescent="0.35">
      <c r="E98" s="3"/>
      <c r="F98" s="3"/>
      <c r="G98" s="3"/>
      <c r="H98" s="47"/>
      <c r="I98" s="47"/>
      <c r="J98" s="47"/>
      <c r="K98" s="3"/>
      <c r="M98" s="3"/>
      <c r="N98" s="40"/>
      <c r="O98" s="40"/>
    </row>
    <row r="99" spans="5:15" x14ac:dyDescent="0.35">
      <c r="E99" s="3"/>
      <c r="F99" s="3"/>
      <c r="G99" s="3"/>
      <c r="H99" s="47"/>
      <c r="I99" s="47"/>
      <c r="J99" s="47"/>
      <c r="K99" s="3"/>
      <c r="M99" s="3"/>
      <c r="N99" s="40"/>
      <c r="O99" s="40"/>
    </row>
    <row r="100" spans="5:15" x14ac:dyDescent="0.35">
      <c r="E100" s="3"/>
      <c r="F100" s="3"/>
      <c r="G100" s="3"/>
      <c r="H100" s="47"/>
      <c r="I100" s="47"/>
      <c r="J100" s="47"/>
      <c r="K100" s="3"/>
      <c r="M100" s="3"/>
      <c r="N100" s="40"/>
      <c r="O100" s="40"/>
    </row>
    <row r="101" spans="5:15" x14ac:dyDescent="0.35">
      <c r="E101" s="3"/>
      <c r="F101" s="3"/>
      <c r="G101" s="3"/>
      <c r="H101" s="47"/>
      <c r="I101" s="47"/>
      <c r="J101" s="47"/>
      <c r="K101" s="3"/>
      <c r="M101" s="3"/>
      <c r="N101" s="40"/>
      <c r="O101" s="40"/>
    </row>
    <row r="102" spans="5:15" x14ac:dyDescent="0.35">
      <c r="E102" s="3"/>
      <c r="F102" s="3"/>
      <c r="G102" s="3"/>
      <c r="H102" s="47"/>
      <c r="I102" s="47"/>
      <c r="J102" s="47"/>
      <c r="K102" s="3"/>
      <c r="M102" s="3"/>
      <c r="N102" s="40"/>
      <c r="O102" s="40"/>
    </row>
    <row r="103" spans="5:15" x14ac:dyDescent="0.35">
      <c r="E103" s="3"/>
      <c r="F103" s="3"/>
      <c r="G103" s="3"/>
      <c r="H103" s="47"/>
      <c r="I103" s="47"/>
      <c r="J103" s="47"/>
      <c r="K103" s="3"/>
      <c r="M103" s="3"/>
      <c r="N103" s="40"/>
      <c r="O103" s="40"/>
    </row>
    <row r="104" spans="5:15" x14ac:dyDescent="0.35">
      <c r="E104" s="3"/>
      <c r="F104" s="3"/>
      <c r="G104" s="3"/>
      <c r="H104" s="47"/>
      <c r="I104" s="47"/>
      <c r="J104" s="47"/>
      <c r="K104" s="3"/>
      <c r="M104" s="3"/>
      <c r="N104" s="40"/>
      <c r="O104" s="40"/>
    </row>
    <row r="105" spans="5:15" x14ac:dyDescent="0.35">
      <c r="E105" s="3"/>
      <c r="F105" s="3"/>
      <c r="G105" s="3"/>
      <c r="H105" s="47"/>
      <c r="I105" s="47"/>
      <c r="J105" s="47"/>
      <c r="K105" s="3"/>
      <c r="M105" s="3"/>
      <c r="N105" s="40"/>
      <c r="O105" s="40"/>
    </row>
    <row r="106" spans="5:15" x14ac:dyDescent="0.35">
      <c r="E106" s="3"/>
      <c r="F106" s="3"/>
      <c r="G106" s="3"/>
      <c r="H106" s="47"/>
      <c r="I106" s="47"/>
      <c r="J106" s="47"/>
      <c r="K106" s="3"/>
      <c r="M106" s="3"/>
      <c r="N106" s="40"/>
      <c r="O106" s="40"/>
    </row>
    <row r="107" spans="5:15" x14ac:dyDescent="0.35">
      <c r="E107" s="3"/>
      <c r="F107" s="3"/>
      <c r="G107" s="3"/>
      <c r="H107" s="47"/>
      <c r="I107" s="47"/>
      <c r="J107" s="47"/>
      <c r="K107" s="3"/>
      <c r="M107" s="3"/>
      <c r="N107" s="40"/>
      <c r="O107" s="40"/>
    </row>
    <row r="108" spans="5:15" x14ac:dyDescent="0.35">
      <c r="E108" s="3"/>
      <c r="F108" s="3"/>
      <c r="G108" s="3"/>
      <c r="H108" s="47"/>
      <c r="I108" s="47"/>
      <c r="J108" s="47"/>
      <c r="K108" s="3"/>
      <c r="M108" s="3"/>
      <c r="N108" s="40"/>
      <c r="O108" s="40"/>
    </row>
    <row r="109" spans="5:15" x14ac:dyDescent="0.35">
      <c r="E109" s="3"/>
      <c r="F109" s="3"/>
      <c r="G109" s="3"/>
      <c r="H109" s="47"/>
      <c r="I109" s="47"/>
      <c r="J109" s="47"/>
      <c r="K109" s="3"/>
      <c r="M109" s="3"/>
      <c r="N109" s="40"/>
      <c r="O109" s="40"/>
    </row>
    <row r="110" spans="5:15" x14ac:dyDescent="0.35">
      <c r="E110" s="3"/>
      <c r="F110" s="3"/>
      <c r="G110" s="3"/>
      <c r="H110" s="47"/>
      <c r="I110" s="47"/>
      <c r="J110" s="47"/>
      <c r="K110" s="3"/>
      <c r="M110" s="3"/>
      <c r="N110" s="40"/>
      <c r="O110" s="40"/>
    </row>
    <row r="111" spans="5:15" x14ac:dyDescent="0.35">
      <c r="E111" s="3"/>
      <c r="F111" s="3"/>
      <c r="G111" s="3"/>
      <c r="H111" s="47"/>
      <c r="I111" s="47"/>
      <c r="J111" s="47"/>
      <c r="K111" s="3"/>
      <c r="M111" s="3"/>
      <c r="N111" s="40"/>
      <c r="O111" s="40"/>
    </row>
    <row r="112" spans="5:15" x14ac:dyDescent="0.35">
      <c r="E112" s="3"/>
      <c r="F112" s="3"/>
      <c r="G112" s="3"/>
      <c r="H112" s="47"/>
      <c r="I112" s="47"/>
      <c r="J112" s="47"/>
      <c r="K112" s="3"/>
      <c r="M112" s="3"/>
      <c r="N112" s="40"/>
      <c r="O112" s="40"/>
    </row>
    <row r="113" spans="5:15" x14ac:dyDescent="0.35">
      <c r="E113" s="3"/>
      <c r="F113" s="3"/>
      <c r="G113" s="3"/>
      <c r="H113" s="47"/>
      <c r="I113" s="47"/>
      <c r="J113" s="47"/>
      <c r="K113" s="3"/>
      <c r="M113" s="3"/>
      <c r="N113" s="40"/>
      <c r="O113" s="40"/>
    </row>
    <row r="114" spans="5:15" x14ac:dyDescent="0.35">
      <c r="E114" s="3"/>
      <c r="F114" s="3"/>
      <c r="G114" s="3"/>
      <c r="H114" s="47"/>
      <c r="I114" s="47"/>
      <c r="J114" s="47"/>
      <c r="K114" s="3"/>
      <c r="M114" s="3"/>
      <c r="N114" s="40"/>
      <c r="O114" s="40"/>
    </row>
    <row r="115" spans="5:15" x14ac:dyDescent="0.35">
      <c r="E115" s="3"/>
      <c r="F115" s="3"/>
      <c r="G115" s="3"/>
      <c r="H115" s="47"/>
      <c r="I115" s="47"/>
      <c r="J115" s="47"/>
      <c r="K115" s="3"/>
      <c r="M115" s="3"/>
      <c r="N115" s="40"/>
      <c r="O115" s="40"/>
    </row>
    <row r="116" spans="5:15" x14ac:dyDescent="0.35">
      <c r="E116" s="3"/>
      <c r="F116" s="3"/>
      <c r="G116" s="3"/>
      <c r="H116" s="47"/>
      <c r="I116" s="47"/>
      <c r="J116" s="47"/>
      <c r="K116" s="3"/>
      <c r="M116" s="3"/>
      <c r="N116" s="40"/>
      <c r="O116" s="40"/>
    </row>
    <row r="117" spans="5:15" x14ac:dyDescent="0.35">
      <c r="E117" s="3"/>
      <c r="F117" s="3"/>
      <c r="G117" s="3"/>
      <c r="H117" s="47"/>
      <c r="I117" s="47"/>
      <c r="J117" s="47"/>
      <c r="K117" s="3"/>
      <c r="M117" s="3"/>
      <c r="N117" s="40"/>
      <c r="O117" s="40"/>
    </row>
    <row r="118" spans="5:15" x14ac:dyDescent="0.35">
      <c r="E118" s="3"/>
      <c r="F118" s="3"/>
      <c r="G118" s="3"/>
      <c r="H118" s="47"/>
      <c r="I118" s="47"/>
      <c r="J118" s="47"/>
      <c r="K118" s="3"/>
      <c r="M118" s="3"/>
      <c r="N118" s="40"/>
      <c r="O118" s="40"/>
    </row>
    <row r="119" spans="5:15" x14ac:dyDescent="0.35">
      <c r="E119" s="3"/>
      <c r="F119" s="3"/>
      <c r="G119" s="3"/>
      <c r="H119" s="47"/>
      <c r="I119" s="47"/>
      <c r="J119" s="47"/>
      <c r="K119" s="3"/>
      <c r="M119" s="3"/>
      <c r="N119" s="40"/>
      <c r="O119" s="40"/>
    </row>
    <row r="120" spans="5:15" x14ac:dyDescent="0.35">
      <c r="E120" s="3"/>
      <c r="F120" s="3"/>
      <c r="G120" s="3"/>
      <c r="H120" s="47"/>
      <c r="I120" s="47"/>
      <c r="J120" s="47"/>
      <c r="K120" s="3"/>
      <c r="M120" s="3"/>
      <c r="N120" s="40"/>
      <c r="O120" s="40"/>
    </row>
    <row r="121" spans="5:15" x14ac:dyDescent="0.35">
      <c r="E121" s="3"/>
      <c r="F121" s="3"/>
      <c r="G121" s="3"/>
      <c r="H121" s="47"/>
      <c r="I121" s="47"/>
      <c r="J121" s="47"/>
      <c r="K121" s="3"/>
      <c r="M121" s="3"/>
      <c r="N121" s="40"/>
      <c r="O121" s="40"/>
    </row>
    <row r="122" spans="5:15" x14ac:dyDescent="0.35">
      <c r="E122" s="3"/>
      <c r="F122" s="3"/>
      <c r="G122" s="3"/>
      <c r="H122" s="47"/>
      <c r="I122" s="47"/>
      <c r="J122" s="47"/>
      <c r="K122" s="3"/>
      <c r="M122" s="3"/>
      <c r="N122" s="40"/>
      <c r="O122" s="40"/>
    </row>
    <row r="123" spans="5:15" x14ac:dyDescent="0.35">
      <c r="E123" s="3"/>
      <c r="F123" s="3"/>
      <c r="G123" s="3"/>
      <c r="H123" s="47"/>
      <c r="I123" s="47"/>
      <c r="J123" s="47"/>
      <c r="K123" s="3"/>
      <c r="M123" s="3"/>
      <c r="N123" s="40"/>
      <c r="O123" s="40"/>
    </row>
    <row r="124" spans="5:15" x14ac:dyDescent="0.35">
      <c r="E124" s="3"/>
      <c r="F124" s="3"/>
      <c r="G124" s="3"/>
      <c r="H124" s="47"/>
      <c r="I124" s="47"/>
      <c r="J124" s="47"/>
      <c r="K124" s="3"/>
      <c r="M124" s="3"/>
      <c r="N124" s="40"/>
      <c r="O124" s="40"/>
    </row>
    <row r="125" spans="5:15" x14ac:dyDescent="0.35">
      <c r="E125" s="3"/>
      <c r="F125" s="3"/>
      <c r="G125" s="3"/>
      <c r="H125" s="47"/>
      <c r="I125" s="47"/>
      <c r="J125" s="47"/>
      <c r="K125" s="3"/>
      <c r="M125" s="3"/>
      <c r="N125" s="40"/>
      <c r="O125" s="40"/>
    </row>
    <row r="126" spans="5:15" x14ac:dyDescent="0.35">
      <c r="E126" s="3"/>
      <c r="F126" s="3"/>
      <c r="G126" s="3"/>
      <c r="H126" s="47"/>
      <c r="I126" s="47"/>
      <c r="J126" s="47"/>
      <c r="K126" s="3"/>
      <c r="M126" s="3"/>
      <c r="N126" s="40"/>
      <c r="O126" s="40"/>
    </row>
    <row r="127" spans="5:15" x14ac:dyDescent="0.35">
      <c r="E127" s="3"/>
      <c r="F127" s="3"/>
      <c r="G127" s="3"/>
      <c r="H127" s="47"/>
      <c r="I127" s="47"/>
      <c r="J127" s="47"/>
      <c r="K127" s="3"/>
      <c r="M127" s="3"/>
      <c r="N127" s="40"/>
      <c r="O127" s="40"/>
    </row>
    <row r="128" spans="5:15" x14ac:dyDescent="0.35">
      <c r="E128" s="3"/>
      <c r="F128" s="3"/>
      <c r="G128" s="3"/>
      <c r="H128" s="47"/>
      <c r="I128" s="47"/>
      <c r="J128" s="47"/>
      <c r="K128" s="3"/>
      <c r="M128" s="3"/>
      <c r="N128" s="40"/>
      <c r="O128" s="40"/>
    </row>
    <row r="129" spans="5:15" x14ac:dyDescent="0.35">
      <c r="E129" s="3"/>
      <c r="F129" s="3"/>
      <c r="G129" s="3"/>
      <c r="H129" s="47"/>
      <c r="I129" s="47"/>
      <c r="J129" s="47"/>
      <c r="K129" s="3"/>
      <c r="M129" s="3"/>
      <c r="N129" s="40"/>
      <c r="O129" s="40"/>
    </row>
    <row r="130" spans="5:15" x14ac:dyDescent="0.35">
      <c r="E130" s="3"/>
      <c r="F130" s="3"/>
      <c r="G130" s="3"/>
      <c r="H130" s="47"/>
      <c r="I130" s="47"/>
      <c r="J130" s="47"/>
      <c r="K130" s="3"/>
      <c r="M130" s="3"/>
      <c r="N130" s="40"/>
      <c r="O130" s="40"/>
    </row>
    <row r="131" spans="5:15" x14ac:dyDescent="0.35">
      <c r="E131" s="3"/>
      <c r="F131" s="3"/>
      <c r="G131" s="3"/>
      <c r="H131" s="47"/>
      <c r="I131" s="47"/>
      <c r="J131" s="47"/>
      <c r="K131" s="3"/>
      <c r="M131" s="3"/>
      <c r="N131" s="40"/>
      <c r="O131" s="40"/>
    </row>
    <row r="132" spans="5:15" x14ac:dyDescent="0.35">
      <c r="E132" s="3"/>
      <c r="F132" s="3"/>
      <c r="G132" s="3"/>
      <c r="H132" s="47"/>
      <c r="I132" s="47"/>
      <c r="J132" s="47"/>
      <c r="K132" s="3"/>
      <c r="M132" s="3"/>
      <c r="N132" s="40"/>
      <c r="O132" s="40"/>
    </row>
    <row r="133" spans="5:15" x14ac:dyDescent="0.35">
      <c r="E133" s="3"/>
      <c r="F133" s="3"/>
      <c r="G133" s="3"/>
      <c r="H133" s="47"/>
      <c r="I133" s="47"/>
      <c r="J133" s="47"/>
      <c r="K133" s="3"/>
      <c r="M133" s="3"/>
      <c r="N133" s="40"/>
      <c r="O133" s="40"/>
    </row>
    <row r="134" spans="5:15" x14ac:dyDescent="0.35">
      <c r="E134" s="3"/>
      <c r="F134" s="3"/>
      <c r="G134" s="3"/>
      <c r="H134" s="47"/>
      <c r="I134" s="47"/>
      <c r="J134" s="47"/>
      <c r="K134" s="3"/>
      <c r="M134" s="3"/>
      <c r="N134" s="40"/>
      <c r="O134" s="40"/>
    </row>
    <row r="135" spans="5:15" x14ac:dyDescent="0.35">
      <c r="E135" s="3"/>
      <c r="F135" s="3"/>
      <c r="G135" s="3"/>
      <c r="H135" s="47"/>
      <c r="I135" s="47"/>
      <c r="J135" s="47"/>
      <c r="K135" s="3"/>
      <c r="M135" s="3"/>
      <c r="N135" s="40"/>
      <c r="O135" s="40"/>
    </row>
    <row r="136" spans="5:15" x14ac:dyDescent="0.35">
      <c r="E136" s="3"/>
      <c r="F136" s="3"/>
      <c r="G136" s="3"/>
      <c r="H136" s="47"/>
      <c r="I136" s="47"/>
      <c r="J136" s="47"/>
      <c r="K136" s="3"/>
      <c r="M136" s="3"/>
      <c r="N136" s="40"/>
      <c r="O136" s="40"/>
    </row>
    <row r="137" spans="5:15" x14ac:dyDescent="0.35">
      <c r="E137" s="3"/>
      <c r="F137" s="3"/>
      <c r="G137" s="3"/>
      <c r="H137" s="47"/>
      <c r="I137" s="47"/>
      <c r="J137" s="47"/>
      <c r="K137" s="3"/>
      <c r="M137" s="3"/>
      <c r="N137" s="40"/>
      <c r="O137" s="40"/>
    </row>
    <row r="138" spans="5:15" x14ac:dyDescent="0.35">
      <c r="E138" s="3"/>
      <c r="F138" s="3"/>
      <c r="G138" s="3"/>
      <c r="H138" s="47"/>
      <c r="I138" s="47"/>
      <c r="J138" s="47"/>
      <c r="K138" s="3"/>
      <c r="M138" s="3"/>
      <c r="N138" s="40"/>
      <c r="O138" s="40"/>
    </row>
    <row r="139" spans="5:15" x14ac:dyDescent="0.35">
      <c r="E139" s="3"/>
      <c r="F139" s="3"/>
      <c r="G139" s="3"/>
      <c r="H139" s="47"/>
      <c r="I139" s="47"/>
      <c r="J139" s="47"/>
      <c r="K139" s="3"/>
      <c r="M139" s="3"/>
      <c r="N139" s="40"/>
      <c r="O139" s="40"/>
    </row>
    <row r="140" spans="5:15" x14ac:dyDescent="0.35">
      <c r="E140" s="3"/>
      <c r="F140" s="3"/>
      <c r="G140" s="3"/>
      <c r="H140" s="47"/>
      <c r="I140" s="47"/>
      <c r="J140" s="47"/>
      <c r="K140" s="3"/>
      <c r="M140" s="3"/>
      <c r="N140" s="40"/>
      <c r="O140" s="40"/>
    </row>
    <row r="141" spans="5:15" x14ac:dyDescent="0.35">
      <c r="E141" s="3"/>
      <c r="F141" s="3"/>
      <c r="G141" s="3"/>
      <c r="H141" s="47"/>
      <c r="I141" s="47"/>
      <c r="J141" s="47"/>
      <c r="K141" s="3"/>
      <c r="M141" s="3"/>
      <c r="N141" s="40"/>
      <c r="O141" s="40"/>
    </row>
    <row r="142" spans="5:15" x14ac:dyDescent="0.35">
      <c r="E142" s="3"/>
      <c r="F142" s="3"/>
      <c r="G142" s="3"/>
      <c r="H142" s="47"/>
      <c r="I142" s="47"/>
      <c r="J142" s="47"/>
      <c r="K142" s="3"/>
      <c r="M142" s="3"/>
      <c r="N142" s="40"/>
      <c r="O142" s="40"/>
    </row>
    <row r="143" spans="5:15" x14ac:dyDescent="0.35">
      <c r="E143" s="3"/>
      <c r="F143" s="3"/>
      <c r="G143" s="3"/>
      <c r="H143" s="47"/>
      <c r="I143" s="47"/>
      <c r="J143" s="47"/>
      <c r="K143" s="3"/>
      <c r="M143" s="3"/>
      <c r="N143" s="40"/>
      <c r="O143" s="40"/>
    </row>
    <row r="144" spans="5:15" x14ac:dyDescent="0.35">
      <c r="E144" s="3"/>
      <c r="F144" s="3"/>
      <c r="G144" s="3"/>
      <c r="H144" s="47"/>
      <c r="I144" s="47"/>
      <c r="J144" s="47"/>
      <c r="K144" s="3"/>
      <c r="M144" s="3"/>
      <c r="N144" s="40"/>
      <c r="O144" s="40"/>
    </row>
    <row r="145" spans="5:15" x14ac:dyDescent="0.35">
      <c r="E145" s="3"/>
      <c r="F145" s="3"/>
      <c r="G145" s="3"/>
      <c r="H145" s="47"/>
      <c r="I145" s="47"/>
      <c r="J145" s="47"/>
      <c r="K145" s="3"/>
      <c r="M145" s="3"/>
      <c r="N145" s="40"/>
      <c r="O145" s="40"/>
    </row>
    <row r="146" spans="5:15" x14ac:dyDescent="0.35">
      <c r="E146" s="3"/>
      <c r="F146" s="3"/>
      <c r="G146" s="3"/>
      <c r="H146" s="47"/>
      <c r="I146" s="47"/>
      <c r="J146" s="47"/>
      <c r="K146" s="3"/>
      <c r="M146" s="3"/>
      <c r="N146" s="40"/>
      <c r="O146" s="40"/>
    </row>
    <row r="147" spans="5:15" x14ac:dyDescent="0.35">
      <c r="E147" s="3"/>
      <c r="F147" s="3"/>
      <c r="G147" s="3"/>
      <c r="H147" s="47"/>
      <c r="I147" s="47"/>
      <c r="J147" s="47"/>
      <c r="K147" s="3"/>
      <c r="M147" s="3"/>
      <c r="N147" s="40"/>
      <c r="O147" s="40"/>
    </row>
    <row r="148" spans="5:15" x14ac:dyDescent="0.35">
      <c r="E148" s="3"/>
      <c r="F148" s="3"/>
      <c r="G148" s="3"/>
      <c r="H148" s="47"/>
      <c r="I148" s="47"/>
      <c r="J148" s="47"/>
      <c r="K148" s="3"/>
      <c r="M148" s="3"/>
      <c r="N148" s="40"/>
      <c r="O148" s="40"/>
    </row>
    <row r="149" spans="5:15" x14ac:dyDescent="0.35">
      <c r="E149" s="3"/>
      <c r="F149" s="3"/>
      <c r="G149" s="3"/>
      <c r="H149" s="47"/>
      <c r="I149" s="47"/>
      <c r="J149" s="47"/>
      <c r="K149" s="3"/>
      <c r="M149" s="3"/>
      <c r="N149" s="40"/>
      <c r="O149" s="40"/>
    </row>
    <row r="150" spans="5:15" x14ac:dyDescent="0.35">
      <c r="E150" s="3"/>
      <c r="F150" s="3"/>
      <c r="G150" s="3"/>
      <c r="H150" s="47"/>
      <c r="I150" s="47"/>
      <c r="J150" s="47"/>
      <c r="K150" s="3"/>
      <c r="M150" s="3"/>
      <c r="N150" s="40"/>
      <c r="O150" s="40"/>
    </row>
    <row r="151" spans="5:15" x14ac:dyDescent="0.35">
      <c r="E151" s="3"/>
      <c r="F151" s="3"/>
      <c r="G151" s="3"/>
      <c r="H151" s="47"/>
      <c r="I151" s="47"/>
      <c r="J151" s="47"/>
      <c r="K151" s="3"/>
      <c r="M151" s="3"/>
      <c r="N151" s="40"/>
      <c r="O151" s="40"/>
    </row>
    <row r="152" spans="5:15" x14ac:dyDescent="0.35">
      <c r="E152" s="3"/>
      <c r="F152" s="3"/>
      <c r="G152" s="3"/>
      <c r="H152" s="47"/>
      <c r="I152" s="47"/>
      <c r="J152" s="47"/>
      <c r="K152" s="3"/>
      <c r="M152" s="3"/>
      <c r="N152" s="40"/>
      <c r="O152" s="40"/>
    </row>
    <row r="153" spans="5:15" x14ac:dyDescent="0.35">
      <c r="E153" s="3"/>
      <c r="F153" s="3"/>
      <c r="G153" s="3"/>
      <c r="H153" s="47"/>
      <c r="I153" s="47"/>
      <c r="J153" s="47"/>
      <c r="K153" s="3"/>
      <c r="M153" s="3"/>
      <c r="N153" s="40"/>
      <c r="O153" s="40"/>
    </row>
    <row r="154" spans="5:15" x14ac:dyDescent="0.35">
      <c r="E154" s="3"/>
      <c r="F154" s="3"/>
      <c r="G154" s="3"/>
      <c r="H154" s="47"/>
      <c r="I154" s="47"/>
      <c r="J154" s="47"/>
      <c r="K154" s="3"/>
      <c r="M154" s="3"/>
      <c r="N154" s="40"/>
      <c r="O154" s="40"/>
    </row>
    <row r="155" spans="5:15" x14ac:dyDescent="0.35">
      <c r="E155" s="3"/>
      <c r="F155" s="3"/>
      <c r="G155" s="3"/>
      <c r="H155" s="47"/>
      <c r="I155" s="47"/>
      <c r="J155" s="47"/>
      <c r="K155" s="3"/>
      <c r="M155" s="3"/>
      <c r="N155" s="40"/>
      <c r="O155" s="40"/>
    </row>
    <row r="156" spans="5:15" x14ac:dyDescent="0.35">
      <c r="E156" s="3"/>
      <c r="F156" s="3"/>
      <c r="G156" s="3"/>
      <c r="H156" s="47"/>
      <c r="I156" s="47"/>
      <c r="J156" s="47"/>
      <c r="K156" s="3"/>
      <c r="M156" s="3"/>
      <c r="N156" s="40"/>
      <c r="O156" s="40"/>
    </row>
    <row r="157" spans="5:15" x14ac:dyDescent="0.35">
      <c r="E157" s="3"/>
      <c r="F157" s="3"/>
      <c r="G157" s="3"/>
      <c r="H157" s="47"/>
      <c r="I157" s="47"/>
      <c r="J157" s="47"/>
      <c r="K157" s="3"/>
      <c r="M157" s="3"/>
      <c r="N157" s="40"/>
      <c r="O157" s="40"/>
    </row>
    <row r="158" spans="5:15" x14ac:dyDescent="0.35">
      <c r="E158" s="3"/>
      <c r="F158" s="3"/>
      <c r="G158" s="3"/>
      <c r="H158" s="47"/>
      <c r="I158" s="47"/>
      <c r="J158" s="47"/>
      <c r="K158" s="3"/>
      <c r="M158" s="3"/>
      <c r="N158" s="40"/>
      <c r="O158" s="40"/>
    </row>
    <row r="159" spans="5:15" x14ac:dyDescent="0.35">
      <c r="E159" s="3"/>
      <c r="F159" s="3"/>
      <c r="G159" s="3"/>
      <c r="H159" s="47"/>
      <c r="I159" s="47"/>
      <c r="J159" s="47"/>
      <c r="K159" s="3"/>
      <c r="M159" s="3"/>
      <c r="N159" s="40"/>
      <c r="O159" s="40"/>
    </row>
    <row r="160" spans="5:15" x14ac:dyDescent="0.35">
      <c r="E160" s="3"/>
      <c r="F160" s="3"/>
      <c r="G160" s="3"/>
      <c r="H160" s="47"/>
      <c r="I160" s="47"/>
      <c r="J160" s="47"/>
      <c r="K160" s="3"/>
      <c r="M160" s="3"/>
      <c r="N160" s="40"/>
      <c r="O160" s="40"/>
    </row>
    <row r="161" spans="5:15" x14ac:dyDescent="0.35">
      <c r="E161" s="3"/>
      <c r="F161" s="3"/>
      <c r="G161" s="3"/>
      <c r="H161" s="47"/>
      <c r="I161" s="47"/>
      <c r="J161" s="47"/>
      <c r="K161" s="3"/>
      <c r="M161" s="3"/>
      <c r="N161" s="40"/>
      <c r="O161" s="40"/>
    </row>
    <row r="162" spans="5:15" x14ac:dyDescent="0.35">
      <c r="E162" s="3"/>
      <c r="F162" s="3"/>
      <c r="G162" s="3"/>
      <c r="H162" s="47"/>
      <c r="I162" s="47"/>
      <c r="J162" s="47"/>
      <c r="K162" s="3"/>
      <c r="M162" s="3"/>
      <c r="N162" s="40"/>
      <c r="O162" s="40"/>
    </row>
    <row r="163" spans="5:15" x14ac:dyDescent="0.35">
      <c r="E163" s="3"/>
      <c r="F163" s="3"/>
      <c r="G163" s="3"/>
      <c r="H163" s="47"/>
      <c r="I163" s="47"/>
      <c r="J163" s="47"/>
      <c r="K163" s="3"/>
      <c r="M163" s="3"/>
      <c r="N163" s="40"/>
      <c r="O163" s="40"/>
    </row>
    <row r="164" spans="5:15" x14ac:dyDescent="0.35">
      <c r="E164" s="3"/>
      <c r="F164" s="3"/>
      <c r="G164" s="3"/>
      <c r="H164" s="47"/>
      <c r="I164" s="47"/>
      <c r="J164" s="47"/>
      <c r="K164" s="3"/>
      <c r="M164" s="3"/>
      <c r="N164" s="40"/>
      <c r="O164" s="40"/>
    </row>
    <row r="165" spans="5:15" x14ac:dyDescent="0.35">
      <c r="E165" s="3"/>
      <c r="F165" s="3"/>
      <c r="G165" s="3"/>
      <c r="H165" s="47"/>
      <c r="I165" s="47"/>
      <c r="J165" s="47"/>
      <c r="K165" s="3"/>
      <c r="M165" s="3"/>
      <c r="N165" s="40"/>
      <c r="O165" s="40"/>
    </row>
    <row r="166" spans="5:15" x14ac:dyDescent="0.35">
      <c r="E166" s="3"/>
      <c r="F166" s="3"/>
      <c r="G166" s="3"/>
      <c r="H166" s="47"/>
      <c r="I166" s="47"/>
      <c r="J166" s="47"/>
      <c r="K166" s="3"/>
      <c r="M166" s="3"/>
      <c r="N166" s="40"/>
      <c r="O166" s="40"/>
    </row>
    <row r="167" spans="5:15" x14ac:dyDescent="0.35">
      <c r="E167" s="3"/>
      <c r="F167" s="3"/>
      <c r="G167" s="3"/>
      <c r="H167" s="47"/>
      <c r="I167" s="47"/>
      <c r="J167" s="47"/>
      <c r="K167" s="3"/>
      <c r="M167" s="3"/>
      <c r="N167" s="40"/>
      <c r="O167" s="40"/>
    </row>
    <row r="168" spans="5:15" x14ac:dyDescent="0.35">
      <c r="E168" s="3"/>
      <c r="F168" s="3"/>
      <c r="G168" s="3"/>
      <c r="H168" s="47"/>
      <c r="I168" s="47"/>
      <c r="J168" s="47"/>
      <c r="K168" s="3"/>
      <c r="M168" s="3"/>
      <c r="N168" s="40"/>
      <c r="O168" s="40"/>
    </row>
    <row r="169" spans="5:15" x14ac:dyDescent="0.35">
      <c r="E169" s="3"/>
      <c r="F169" s="3"/>
      <c r="G169" s="3"/>
      <c r="H169" s="47"/>
      <c r="I169" s="47"/>
      <c r="J169" s="47"/>
      <c r="K169" s="3"/>
      <c r="M169" s="3"/>
      <c r="N169" s="40"/>
      <c r="O169" s="40"/>
    </row>
    <row r="170" spans="5:15" x14ac:dyDescent="0.35">
      <c r="E170" s="3"/>
      <c r="F170" s="3"/>
      <c r="G170" s="3"/>
      <c r="H170" s="47"/>
      <c r="I170" s="47"/>
      <c r="J170" s="47"/>
      <c r="K170" s="3"/>
      <c r="M170" s="3"/>
      <c r="N170" s="40"/>
      <c r="O170" s="40"/>
    </row>
    <row r="171" spans="5:15" x14ac:dyDescent="0.35">
      <c r="E171" s="3"/>
      <c r="F171" s="3"/>
      <c r="G171" s="3"/>
      <c r="H171" s="47"/>
      <c r="I171" s="47"/>
      <c r="J171" s="47"/>
      <c r="K171" s="3"/>
      <c r="M171" s="3"/>
      <c r="N171" s="40"/>
      <c r="O171" s="40"/>
    </row>
    <row r="172" spans="5:15" x14ac:dyDescent="0.35">
      <c r="E172" s="3"/>
      <c r="F172" s="3"/>
      <c r="G172" s="3"/>
      <c r="H172" s="47"/>
      <c r="I172" s="47"/>
      <c r="J172" s="47"/>
      <c r="K172" s="3"/>
      <c r="M172" s="3"/>
      <c r="N172" s="40"/>
      <c r="O172" s="40"/>
    </row>
    <row r="173" spans="5:15" x14ac:dyDescent="0.35">
      <c r="E173" s="3"/>
      <c r="F173" s="3"/>
      <c r="G173" s="3"/>
      <c r="H173" s="47"/>
      <c r="I173" s="47"/>
      <c r="J173" s="47"/>
      <c r="K173" s="3"/>
      <c r="M173" s="3"/>
      <c r="N173" s="40"/>
      <c r="O173" s="40"/>
    </row>
    <row r="174" spans="5:15" x14ac:dyDescent="0.35">
      <c r="E174" s="3"/>
      <c r="F174" s="3"/>
      <c r="G174" s="3"/>
      <c r="H174" s="47"/>
      <c r="I174" s="47"/>
      <c r="J174" s="47"/>
      <c r="K174" s="3"/>
      <c r="M174" s="3"/>
      <c r="N174" s="40"/>
      <c r="O174" s="40"/>
    </row>
    <row r="175" spans="5:15" x14ac:dyDescent="0.35">
      <c r="E175" s="3"/>
      <c r="F175" s="3"/>
      <c r="G175" s="3"/>
      <c r="H175" s="47"/>
      <c r="I175" s="47"/>
      <c r="J175" s="47"/>
      <c r="K175" s="3"/>
      <c r="M175" s="3"/>
      <c r="N175" s="40"/>
      <c r="O175" s="40"/>
    </row>
    <row r="176" spans="5:15" x14ac:dyDescent="0.35">
      <c r="E176" s="3"/>
      <c r="F176" s="3"/>
      <c r="G176" s="3"/>
      <c r="H176" s="47"/>
      <c r="I176" s="47"/>
      <c r="J176" s="47"/>
      <c r="K176" s="3"/>
      <c r="M176" s="3"/>
      <c r="N176" s="40"/>
      <c r="O176" s="40"/>
    </row>
    <row r="177" spans="5:15" x14ac:dyDescent="0.35">
      <c r="E177" s="3"/>
      <c r="F177" s="3"/>
      <c r="G177" s="3"/>
      <c r="H177" s="47"/>
      <c r="I177" s="47"/>
      <c r="J177" s="47"/>
      <c r="K177" s="3"/>
      <c r="M177" s="3"/>
      <c r="N177" s="40"/>
      <c r="O177" s="40"/>
    </row>
    <row r="178" spans="5:15" x14ac:dyDescent="0.35">
      <c r="E178" s="3"/>
      <c r="F178" s="3"/>
      <c r="G178" s="3"/>
      <c r="H178" s="47"/>
      <c r="I178" s="47"/>
      <c r="J178" s="47"/>
      <c r="K178" s="3"/>
      <c r="M178" s="3"/>
      <c r="N178" s="40"/>
      <c r="O178" s="40"/>
    </row>
    <row r="179" spans="5:15" x14ac:dyDescent="0.35">
      <c r="E179" s="3"/>
      <c r="F179" s="3"/>
      <c r="G179" s="3"/>
      <c r="H179" s="47"/>
      <c r="I179" s="47"/>
      <c r="J179" s="47"/>
      <c r="K179" s="3"/>
      <c r="M179" s="3"/>
      <c r="N179" s="40"/>
      <c r="O179" s="40"/>
    </row>
    <row r="180" spans="5:15" x14ac:dyDescent="0.35">
      <c r="E180" s="3"/>
      <c r="F180" s="3"/>
      <c r="G180" s="3"/>
      <c r="H180" s="47"/>
      <c r="I180" s="47"/>
      <c r="J180" s="47"/>
      <c r="K180" s="3"/>
      <c r="M180" s="3"/>
      <c r="N180" s="40"/>
      <c r="O180" s="40"/>
    </row>
    <row r="181" spans="5:15" x14ac:dyDescent="0.35">
      <c r="E181" s="3"/>
      <c r="F181" s="3"/>
      <c r="G181" s="3"/>
      <c r="H181" s="47"/>
      <c r="I181" s="47"/>
      <c r="J181" s="47"/>
      <c r="K181" s="3"/>
      <c r="M181" s="3"/>
      <c r="N181" s="40"/>
      <c r="O181" s="40"/>
    </row>
    <row r="182" spans="5:15" x14ac:dyDescent="0.35">
      <c r="E182" s="3"/>
      <c r="F182" s="3"/>
      <c r="G182" s="3"/>
      <c r="H182" s="47"/>
      <c r="I182" s="47"/>
      <c r="J182" s="47"/>
      <c r="K182" s="3"/>
      <c r="M182" s="3"/>
      <c r="N182" s="40"/>
      <c r="O182" s="40"/>
    </row>
    <row r="183" spans="5:15" x14ac:dyDescent="0.35">
      <c r="E183" s="3"/>
      <c r="F183" s="3"/>
      <c r="G183" s="3"/>
      <c r="H183" s="47"/>
      <c r="I183" s="47"/>
      <c r="J183" s="47"/>
      <c r="K183" s="3"/>
      <c r="M183" s="3"/>
      <c r="N183" s="40"/>
      <c r="O183" s="40"/>
    </row>
    <row r="184" spans="5:15" x14ac:dyDescent="0.35">
      <c r="E184" s="3"/>
      <c r="F184" s="3"/>
      <c r="G184" s="3"/>
      <c r="H184" s="47"/>
      <c r="I184" s="47"/>
      <c r="J184" s="47"/>
      <c r="K184" s="3"/>
      <c r="M184" s="3"/>
      <c r="N184" s="40"/>
      <c r="O184" s="40"/>
    </row>
    <row r="185" spans="5:15" x14ac:dyDescent="0.35">
      <c r="E185" s="3"/>
      <c r="F185" s="3"/>
      <c r="G185" s="3"/>
      <c r="H185" s="47"/>
      <c r="I185" s="47"/>
      <c r="J185" s="47"/>
      <c r="K185" s="3"/>
      <c r="M185" s="3"/>
      <c r="N185" s="40"/>
      <c r="O185" s="40"/>
    </row>
    <row r="186" spans="5:15" x14ac:dyDescent="0.35">
      <c r="E186" s="3"/>
      <c r="F186" s="3"/>
      <c r="G186" s="3"/>
      <c r="H186" s="47"/>
      <c r="I186" s="47"/>
      <c r="J186" s="47"/>
      <c r="K186" s="3"/>
      <c r="M186" s="3"/>
      <c r="N186" s="40"/>
      <c r="O186" s="40"/>
    </row>
    <row r="187" spans="5:15" x14ac:dyDescent="0.35">
      <c r="E187" s="3"/>
      <c r="F187" s="3"/>
      <c r="G187" s="3"/>
      <c r="H187" s="47"/>
      <c r="I187" s="47"/>
      <c r="J187" s="47"/>
      <c r="K187" s="3"/>
      <c r="M187" s="3"/>
      <c r="N187" s="40"/>
      <c r="O187" s="40"/>
    </row>
    <row r="188" spans="5:15" x14ac:dyDescent="0.35">
      <c r="E188" s="3"/>
      <c r="F188" s="3"/>
      <c r="G188" s="3"/>
      <c r="H188" s="47"/>
      <c r="I188" s="47"/>
      <c r="J188" s="47"/>
      <c r="K188" s="3"/>
      <c r="M188" s="3"/>
      <c r="N188" s="40"/>
      <c r="O188" s="40"/>
    </row>
    <row r="189" spans="5:15" x14ac:dyDescent="0.35">
      <c r="E189" s="3"/>
      <c r="F189" s="3"/>
      <c r="G189" s="3"/>
      <c r="H189" s="47"/>
      <c r="I189" s="47"/>
      <c r="J189" s="47"/>
      <c r="K189" s="3"/>
      <c r="M189" s="3"/>
      <c r="N189" s="40"/>
      <c r="O189" s="40"/>
    </row>
    <row r="190" spans="5:15" x14ac:dyDescent="0.35">
      <c r="E190" s="3"/>
      <c r="F190" s="3"/>
      <c r="G190" s="3"/>
      <c r="H190" s="47"/>
      <c r="I190" s="47"/>
      <c r="J190" s="47"/>
      <c r="K190" s="3"/>
      <c r="M190" s="3"/>
      <c r="N190" s="40"/>
      <c r="O190" s="40"/>
    </row>
    <row r="191" spans="5:15" x14ac:dyDescent="0.35">
      <c r="E191" s="3"/>
      <c r="F191" s="3"/>
      <c r="G191" s="3"/>
      <c r="H191" s="47"/>
      <c r="I191" s="47"/>
      <c r="J191" s="47"/>
      <c r="K191" s="3"/>
      <c r="M191" s="3"/>
      <c r="N191" s="40"/>
      <c r="O191" s="40"/>
    </row>
    <row r="192" spans="5:15" x14ac:dyDescent="0.35">
      <c r="E192" s="3"/>
      <c r="F192" s="3"/>
      <c r="G192" s="3"/>
      <c r="H192" s="47"/>
      <c r="I192" s="47"/>
      <c r="J192" s="47"/>
      <c r="K192" s="3"/>
      <c r="M192" s="3"/>
      <c r="N192" s="40"/>
      <c r="O192" s="40"/>
    </row>
    <row r="193" spans="5:15" x14ac:dyDescent="0.35">
      <c r="E193" s="3"/>
      <c r="F193" s="3"/>
      <c r="G193" s="3"/>
      <c r="H193" s="47"/>
      <c r="I193" s="47"/>
      <c r="J193" s="47"/>
      <c r="K193" s="3"/>
      <c r="M193" s="3"/>
      <c r="N193" s="40"/>
      <c r="O193" s="40"/>
    </row>
    <row r="194" spans="5:15" x14ac:dyDescent="0.35">
      <c r="E194" s="3"/>
      <c r="F194" s="3"/>
      <c r="G194" s="3"/>
      <c r="H194" s="47"/>
      <c r="I194" s="47"/>
      <c r="J194" s="47"/>
      <c r="K194" s="3"/>
      <c r="M194" s="3"/>
      <c r="N194" s="40"/>
      <c r="O194" s="40"/>
    </row>
    <row r="195" spans="5:15" x14ac:dyDescent="0.35">
      <c r="E195" s="3"/>
      <c r="F195" s="3"/>
      <c r="G195" s="3"/>
      <c r="H195" s="47"/>
      <c r="I195" s="47"/>
      <c r="J195" s="47"/>
      <c r="K195" s="3"/>
      <c r="M195" s="3"/>
      <c r="N195" s="40"/>
      <c r="O195" s="40"/>
    </row>
    <row r="196" spans="5:15" x14ac:dyDescent="0.35">
      <c r="E196" s="3"/>
      <c r="F196" s="3"/>
      <c r="G196" s="3"/>
      <c r="H196" s="47"/>
      <c r="I196" s="47"/>
      <c r="J196" s="47"/>
      <c r="K196" s="3"/>
      <c r="M196" s="3"/>
      <c r="N196" s="40"/>
      <c r="O196" s="40"/>
    </row>
    <row r="197" spans="5:15" x14ac:dyDescent="0.35">
      <c r="E197" s="3"/>
      <c r="F197" s="3"/>
      <c r="G197" s="3"/>
      <c r="H197" s="47"/>
      <c r="I197" s="47"/>
      <c r="J197" s="47"/>
      <c r="K197" s="3"/>
      <c r="M197" s="3"/>
      <c r="N197" s="40"/>
      <c r="O197" s="40"/>
    </row>
    <row r="198" spans="5:15" x14ac:dyDescent="0.35">
      <c r="E198" s="3"/>
      <c r="F198" s="3"/>
      <c r="G198" s="3"/>
      <c r="H198" s="47"/>
      <c r="I198" s="47"/>
      <c r="J198" s="47"/>
      <c r="K198" s="3"/>
      <c r="M198" s="3"/>
      <c r="N198" s="40"/>
      <c r="O198" s="40"/>
    </row>
    <row r="199" spans="5:15" x14ac:dyDescent="0.35">
      <c r="E199" s="3"/>
      <c r="F199" s="3"/>
      <c r="G199" s="3"/>
      <c r="H199" s="47"/>
      <c r="I199" s="47"/>
      <c r="J199" s="47"/>
      <c r="K199" s="3"/>
      <c r="M199" s="3"/>
      <c r="N199" s="40"/>
      <c r="O199" s="40"/>
    </row>
    <row r="200" spans="5:15" x14ac:dyDescent="0.35">
      <c r="E200" s="3"/>
      <c r="F200" s="3"/>
      <c r="G200" s="3"/>
      <c r="H200" s="47"/>
      <c r="I200" s="47"/>
      <c r="J200" s="47"/>
      <c r="K200" s="3"/>
      <c r="M200" s="3"/>
      <c r="N200" s="40"/>
      <c r="O200" s="40"/>
    </row>
    <row r="201" spans="5:15" x14ac:dyDescent="0.35">
      <c r="E201" s="3"/>
      <c r="F201" s="3"/>
      <c r="G201" s="3"/>
      <c r="H201" s="47"/>
      <c r="I201" s="47"/>
      <c r="J201" s="47"/>
      <c r="K201" s="3"/>
      <c r="M201" s="3"/>
      <c r="N201" s="40"/>
      <c r="O201" s="40"/>
    </row>
    <row r="202" spans="5:15" x14ac:dyDescent="0.35">
      <c r="E202" s="3"/>
      <c r="F202" s="3"/>
      <c r="G202" s="3"/>
      <c r="H202" s="47"/>
      <c r="I202" s="47"/>
      <c r="J202" s="47"/>
      <c r="K202" s="3"/>
      <c r="M202" s="3"/>
      <c r="N202" s="40"/>
      <c r="O202" s="40"/>
    </row>
    <row r="203" spans="5:15" x14ac:dyDescent="0.35">
      <c r="E203" s="3"/>
      <c r="F203" s="3"/>
      <c r="G203" s="3"/>
      <c r="H203" s="47"/>
      <c r="I203" s="47"/>
      <c r="J203" s="47"/>
      <c r="K203" s="3"/>
      <c r="M203" s="3"/>
      <c r="N203" s="40"/>
      <c r="O203" s="40"/>
    </row>
    <row r="204" spans="5:15" x14ac:dyDescent="0.35">
      <c r="E204" s="3"/>
      <c r="F204" s="3"/>
      <c r="G204" s="3"/>
      <c r="H204" s="47"/>
      <c r="I204" s="47"/>
      <c r="J204" s="47"/>
      <c r="K204" s="3"/>
      <c r="M204" s="3"/>
      <c r="N204" s="40"/>
      <c r="O204" s="40"/>
    </row>
    <row r="205" spans="5:15" x14ac:dyDescent="0.35">
      <c r="E205" s="3"/>
      <c r="F205" s="3"/>
      <c r="G205" s="3"/>
      <c r="H205" s="47"/>
      <c r="I205" s="47"/>
      <c r="J205" s="47"/>
      <c r="K205" s="3"/>
      <c r="M205" s="3"/>
      <c r="N205" s="40"/>
      <c r="O205" s="40"/>
    </row>
    <row r="206" spans="5:15" x14ac:dyDescent="0.35">
      <c r="E206" s="3"/>
      <c r="F206" s="3"/>
      <c r="G206" s="3"/>
      <c r="H206" s="47"/>
      <c r="I206" s="47"/>
      <c r="J206" s="47"/>
      <c r="K206" s="3"/>
      <c r="M206" s="3"/>
      <c r="N206" s="40"/>
      <c r="O206" s="40"/>
    </row>
    <row r="207" spans="5:15" x14ac:dyDescent="0.35">
      <c r="E207" s="3"/>
      <c r="F207" s="3"/>
      <c r="G207" s="3"/>
      <c r="H207" s="47"/>
      <c r="I207" s="47"/>
      <c r="J207" s="47"/>
      <c r="K207" s="3"/>
      <c r="M207" s="3"/>
      <c r="N207" s="40"/>
      <c r="O207" s="40"/>
    </row>
    <row r="208" spans="5:15" x14ac:dyDescent="0.35">
      <c r="E208" s="3"/>
      <c r="F208" s="3"/>
      <c r="G208" s="3"/>
      <c r="H208" s="47"/>
      <c r="I208" s="47"/>
      <c r="J208" s="47"/>
      <c r="K208" s="3"/>
      <c r="M208" s="3"/>
      <c r="N208" s="40"/>
      <c r="O208" s="40"/>
    </row>
    <row r="209" spans="5:15" x14ac:dyDescent="0.35">
      <c r="E209" s="3"/>
      <c r="F209" s="3"/>
      <c r="G209" s="3"/>
      <c r="H209" s="47"/>
      <c r="I209" s="47"/>
      <c r="J209" s="47"/>
      <c r="K209" s="3"/>
      <c r="M209" s="3"/>
      <c r="N209" s="40"/>
      <c r="O209" s="40"/>
    </row>
    <row r="210" spans="5:15" x14ac:dyDescent="0.35">
      <c r="E210" s="3"/>
      <c r="F210" s="3"/>
      <c r="G210" s="3"/>
      <c r="H210" s="47"/>
      <c r="I210" s="47"/>
      <c r="J210" s="47"/>
      <c r="K210" s="3"/>
      <c r="M210" s="3"/>
      <c r="N210" s="40"/>
      <c r="O210" s="40"/>
    </row>
    <row r="211" spans="5:15" x14ac:dyDescent="0.35">
      <c r="E211" s="3"/>
      <c r="F211" s="3"/>
      <c r="G211" s="3"/>
      <c r="H211" s="47"/>
      <c r="I211" s="47"/>
      <c r="J211" s="47"/>
      <c r="K211" s="3"/>
      <c r="M211" s="3"/>
      <c r="N211" s="40"/>
      <c r="O211" s="40"/>
    </row>
    <row r="212" spans="5:15" x14ac:dyDescent="0.35">
      <c r="E212" s="3"/>
      <c r="F212" s="3"/>
      <c r="G212" s="3"/>
      <c r="H212" s="47"/>
      <c r="I212" s="47"/>
      <c r="J212" s="47"/>
      <c r="K212" s="3"/>
      <c r="M212" s="3"/>
      <c r="N212" s="40"/>
      <c r="O212" s="40"/>
    </row>
    <row r="213" spans="5:15" x14ac:dyDescent="0.35">
      <c r="E213" s="3"/>
      <c r="F213" s="3"/>
      <c r="G213" s="3"/>
      <c r="H213" s="47"/>
      <c r="I213" s="47"/>
      <c r="J213" s="47"/>
      <c r="K213" s="3"/>
      <c r="M213" s="3"/>
      <c r="N213" s="40"/>
      <c r="O213" s="40"/>
    </row>
    <row r="214" spans="5:15" x14ac:dyDescent="0.35">
      <c r="E214" s="3"/>
      <c r="F214" s="3"/>
      <c r="G214" s="3"/>
      <c r="H214" s="47"/>
      <c r="I214" s="47"/>
      <c r="J214" s="47"/>
      <c r="K214" s="3"/>
      <c r="M214" s="3"/>
      <c r="N214" s="40"/>
      <c r="O214" s="40"/>
    </row>
    <row r="215" spans="5:15" x14ac:dyDescent="0.35">
      <c r="E215" s="3"/>
      <c r="F215" s="3"/>
      <c r="G215" s="3"/>
      <c r="H215" s="47"/>
      <c r="I215" s="47"/>
      <c r="J215" s="47"/>
      <c r="K215" s="3"/>
      <c r="M215" s="3"/>
      <c r="N215" s="40"/>
      <c r="O215" s="40"/>
    </row>
    <row r="216" spans="5:15" x14ac:dyDescent="0.35">
      <c r="E216" s="3"/>
      <c r="F216" s="3"/>
      <c r="G216" s="3"/>
      <c r="H216" s="47"/>
      <c r="I216" s="47"/>
      <c r="J216" s="47"/>
      <c r="K216" s="3"/>
      <c r="M216" s="3"/>
      <c r="N216" s="40"/>
      <c r="O216" s="40"/>
    </row>
    <row r="217" spans="5:15" x14ac:dyDescent="0.35">
      <c r="E217" s="3"/>
      <c r="F217" s="3"/>
      <c r="G217" s="3"/>
      <c r="H217" s="47"/>
      <c r="I217" s="47"/>
      <c r="J217" s="47"/>
      <c r="K217" s="3"/>
      <c r="M217" s="3"/>
      <c r="N217" s="40"/>
      <c r="O217" s="40"/>
    </row>
    <row r="218" spans="5:15" x14ac:dyDescent="0.35">
      <c r="E218" s="3"/>
      <c r="F218" s="3"/>
      <c r="G218" s="3"/>
      <c r="H218" s="47"/>
      <c r="I218" s="47"/>
      <c r="J218" s="47"/>
      <c r="K218" s="3"/>
      <c r="M218" s="3"/>
      <c r="N218" s="40"/>
      <c r="O218" s="40"/>
    </row>
    <row r="219" spans="5:15" x14ac:dyDescent="0.35">
      <c r="E219" s="3"/>
      <c r="F219" s="3"/>
      <c r="G219" s="3"/>
      <c r="H219" s="47"/>
      <c r="I219" s="47"/>
      <c r="J219" s="47"/>
      <c r="K219" s="3"/>
      <c r="M219" s="3"/>
      <c r="N219" s="40"/>
      <c r="O219" s="40"/>
    </row>
    <row r="220" spans="5:15" x14ac:dyDescent="0.35">
      <c r="E220" s="3"/>
      <c r="F220" s="3"/>
      <c r="G220" s="3"/>
      <c r="H220" s="47"/>
      <c r="I220" s="47"/>
      <c r="J220" s="47"/>
      <c r="K220" s="3"/>
      <c r="M220" s="3"/>
      <c r="N220" s="40"/>
      <c r="O220" s="40"/>
    </row>
    <row r="221" spans="5:15" x14ac:dyDescent="0.35">
      <c r="E221" s="3"/>
      <c r="F221" s="3"/>
      <c r="G221" s="3"/>
      <c r="H221" s="47"/>
      <c r="I221" s="47"/>
      <c r="J221" s="47"/>
      <c r="K221" s="3"/>
      <c r="M221" s="3"/>
      <c r="N221" s="40"/>
      <c r="O221" s="40"/>
    </row>
    <row r="222" spans="5:15" x14ac:dyDescent="0.35">
      <c r="E222" s="3"/>
      <c r="F222" s="3"/>
      <c r="G222" s="3"/>
      <c r="H222" s="47"/>
      <c r="I222" s="47"/>
      <c r="J222" s="47"/>
      <c r="K222" s="3"/>
      <c r="M222" s="3"/>
      <c r="N222" s="40"/>
      <c r="O222" s="40"/>
    </row>
    <row r="223" spans="5:15" x14ac:dyDescent="0.35">
      <c r="E223" s="3"/>
      <c r="F223" s="3"/>
      <c r="G223" s="3"/>
      <c r="H223" s="47"/>
      <c r="I223" s="47"/>
      <c r="J223" s="47"/>
      <c r="K223" s="3"/>
      <c r="M223" s="3"/>
      <c r="N223" s="40"/>
      <c r="O223" s="40"/>
    </row>
    <row r="224" spans="5:15" x14ac:dyDescent="0.35">
      <c r="E224" s="3"/>
      <c r="F224" s="3"/>
      <c r="G224" s="3"/>
      <c r="H224" s="47"/>
      <c r="I224" s="47"/>
      <c r="J224" s="47"/>
      <c r="K224" s="3"/>
      <c r="M224" s="3"/>
      <c r="N224" s="40"/>
      <c r="O224" s="40"/>
    </row>
    <row r="225" spans="5:15" x14ac:dyDescent="0.35">
      <c r="E225" s="3"/>
      <c r="F225" s="3"/>
      <c r="G225" s="3"/>
      <c r="H225" s="47"/>
      <c r="I225" s="47"/>
      <c r="J225" s="47"/>
      <c r="K225" s="3"/>
      <c r="M225" s="3"/>
      <c r="N225" s="40"/>
      <c r="O225" s="40"/>
    </row>
    <row r="226" spans="5:15" x14ac:dyDescent="0.35">
      <c r="E226" s="3"/>
      <c r="F226" s="3"/>
      <c r="G226" s="3"/>
      <c r="H226" s="47"/>
      <c r="I226" s="47"/>
      <c r="J226" s="47"/>
      <c r="K226" s="3"/>
      <c r="M226" s="3"/>
      <c r="N226" s="40"/>
      <c r="O226" s="40"/>
    </row>
    <row r="227" spans="5:15" x14ac:dyDescent="0.35">
      <c r="E227" s="3"/>
      <c r="F227" s="3"/>
      <c r="G227" s="3"/>
      <c r="H227" s="47"/>
      <c r="I227" s="47"/>
      <c r="J227" s="47"/>
      <c r="K227" s="3"/>
      <c r="M227" s="3"/>
      <c r="N227" s="40"/>
      <c r="O227" s="40"/>
    </row>
    <row r="228" spans="5:15" x14ac:dyDescent="0.35">
      <c r="E228" s="3"/>
      <c r="F228" s="3"/>
      <c r="G228" s="3"/>
      <c r="H228" s="47"/>
      <c r="I228" s="47"/>
      <c r="J228" s="47"/>
      <c r="K228" s="3"/>
      <c r="M228" s="3"/>
      <c r="N228" s="40"/>
      <c r="O228" s="40"/>
    </row>
    <row r="229" spans="5:15" x14ac:dyDescent="0.35">
      <c r="E229" s="3"/>
      <c r="F229" s="3"/>
      <c r="G229" s="3"/>
      <c r="H229" s="47"/>
      <c r="I229" s="47"/>
      <c r="J229" s="47"/>
      <c r="K229" s="3"/>
      <c r="M229" s="3"/>
      <c r="N229" s="40"/>
      <c r="O229" s="40"/>
    </row>
    <row r="230" spans="5:15" x14ac:dyDescent="0.35">
      <c r="E230" s="3"/>
      <c r="F230" s="3"/>
      <c r="G230" s="3"/>
      <c r="H230" s="47"/>
      <c r="I230" s="47"/>
      <c r="J230" s="47"/>
      <c r="K230" s="3"/>
      <c r="M230" s="3"/>
      <c r="N230" s="40"/>
      <c r="O230" s="40"/>
    </row>
    <row r="231" spans="5:15" x14ac:dyDescent="0.35">
      <c r="E231" s="3"/>
      <c r="F231" s="3"/>
      <c r="G231" s="3"/>
      <c r="H231" s="47"/>
      <c r="I231" s="47"/>
      <c r="J231" s="47"/>
      <c r="K231" s="3"/>
      <c r="M231" s="3"/>
      <c r="N231" s="40"/>
      <c r="O231" s="40"/>
    </row>
    <row r="232" spans="5:15" x14ac:dyDescent="0.35">
      <c r="E232" s="3"/>
      <c r="F232" s="3"/>
      <c r="G232" s="3"/>
      <c r="H232" s="47"/>
      <c r="I232" s="47"/>
      <c r="J232" s="47"/>
      <c r="K232" s="3"/>
      <c r="M232" s="3"/>
      <c r="N232" s="40"/>
      <c r="O232" s="40"/>
    </row>
    <row r="233" spans="5:15" x14ac:dyDescent="0.35">
      <c r="E233" s="3"/>
      <c r="F233" s="3"/>
      <c r="G233" s="3"/>
      <c r="H233" s="47"/>
      <c r="I233" s="47"/>
      <c r="J233" s="47"/>
      <c r="K233" s="3"/>
      <c r="M233" s="3"/>
      <c r="N233" s="40"/>
      <c r="O233" s="40"/>
    </row>
    <row r="234" spans="5:15" x14ac:dyDescent="0.35">
      <c r="E234" s="3"/>
      <c r="F234" s="3"/>
      <c r="G234" s="3"/>
      <c r="H234" s="47"/>
      <c r="I234" s="47"/>
      <c r="J234" s="47"/>
      <c r="K234" s="3"/>
      <c r="M234" s="3"/>
      <c r="N234" s="40"/>
      <c r="O234" s="40"/>
    </row>
    <row r="235" spans="5:15" x14ac:dyDescent="0.35">
      <c r="E235" s="3"/>
      <c r="F235" s="3"/>
      <c r="G235" s="3"/>
      <c r="H235" s="47"/>
      <c r="I235" s="47"/>
      <c r="J235" s="47"/>
      <c r="K235" s="3"/>
      <c r="M235" s="3"/>
      <c r="N235" s="40"/>
      <c r="O235" s="40"/>
    </row>
    <row r="236" spans="5:15" x14ac:dyDescent="0.35">
      <c r="E236" s="3"/>
      <c r="F236" s="3"/>
      <c r="G236" s="3"/>
      <c r="H236" s="47"/>
      <c r="I236" s="47"/>
      <c r="J236" s="47"/>
      <c r="K236" s="3"/>
      <c r="M236" s="3"/>
      <c r="N236" s="40"/>
      <c r="O236" s="40"/>
    </row>
    <row r="237" spans="5:15" x14ac:dyDescent="0.35">
      <c r="E237" s="3"/>
      <c r="F237" s="3"/>
      <c r="G237" s="3"/>
      <c r="H237" s="47"/>
      <c r="I237" s="47"/>
      <c r="J237" s="47"/>
      <c r="K237" s="3"/>
      <c r="M237" s="3"/>
      <c r="N237" s="40"/>
      <c r="O237" s="40"/>
    </row>
    <row r="238" spans="5:15" x14ac:dyDescent="0.35">
      <c r="E238" s="3"/>
      <c r="F238" s="3"/>
      <c r="G238" s="3"/>
      <c r="H238" s="47"/>
      <c r="I238" s="47"/>
      <c r="J238" s="47"/>
      <c r="K238" s="3"/>
      <c r="M238" s="3"/>
      <c r="N238" s="40"/>
      <c r="O238" s="40"/>
    </row>
    <row r="239" spans="5:15" x14ac:dyDescent="0.35">
      <c r="E239" s="3"/>
      <c r="F239" s="3"/>
      <c r="G239" s="3"/>
      <c r="H239" s="47"/>
      <c r="I239" s="47"/>
      <c r="J239" s="47"/>
      <c r="K239" s="3"/>
      <c r="M239" s="3"/>
      <c r="N239" s="40"/>
      <c r="O239" s="40"/>
    </row>
    <row r="240" spans="5:15" x14ac:dyDescent="0.35">
      <c r="E240" s="3"/>
      <c r="F240" s="3"/>
      <c r="G240" s="3"/>
      <c r="H240" s="47"/>
      <c r="I240" s="47"/>
      <c r="J240" s="47"/>
      <c r="K240" s="3"/>
      <c r="M240" s="3"/>
      <c r="N240" s="40"/>
      <c r="O240" s="40"/>
    </row>
    <row r="241" spans="5:15" x14ac:dyDescent="0.35">
      <c r="E241" s="3"/>
      <c r="F241" s="3"/>
      <c r="G241" s="3"/>
      <c r="H241" s="47"/>
      <c r="I241" s="47"/>
      <c r="J241" s="47"/>
      <c r="K241" s="3"/>
      <c r="M241" s="3"/>
      <c r="N241" s="40"/>
      <c r="O241" s="40"/>
    </row>
    <row r="242" spans="5:15" x14ac:dyDescent="0.35">
      <c r="E242" s="3"/>
      <c r="F242" s="3"/>
      <c r="G242" s="3"/>
      <c r="H242" s="47"/>
      <c r="I242" s="47"/>
      <c r="J242" s="47"/>
      <c r="K242" s="3"/>
      <c r="M242" s="3"/>
      <c r="N242" s="40"/>
      <c r="O242" s="40"/>
    </row>
    <row r="243" spans="5:15" x14ac:dyDescent="0.35">
      <c r="E243" s="3"/>
      <c r="F243" s="3"/>
      <c r="G243" s="3"/>
      <c r="H243" s="47"/>
      <c r="I243" s="47"/>
      <c r="J243" s="47"/>
      <c r="K243" s="3"/>
      <c r="M243" s="3"/>
      <c r="N243" s="40"/>
      <c r="O243" s="40"/>
    </row>
    <row r="244" spans="5:15" x14ac:dyDescent="0.35">
      <c r="E244" s="3"/>
      <c r="F244" s="3"/>
      <c r="G244" s="3"/>
      <c r="H244" s="47"/>
      <c r="I244" s="47"/>
      <c r="J244" s="47"/>
      <c r="K244" s="3"/>
      <c r="M244" s="3"/>
      <c r="N244" s="40"/>
      <c r="O244" s="40"/>
    </row>
    <row r="245" spans="5:15" x14ac:dyDescent="0.35">
      <c r="E245" s="3"/>
      <c r="F245" s="3"/>
      <c r="G245" s="3"/>
      <c r="H245" s="47"/>
      <c r="I245" s="47"/>
      <c r="J245" s="47"/>
      <c r="K245" s="3"/>
      <c r="M245" s="3"/>
      <c r="N245" s="40"/>
      <c r="O245" s="40"/>
    </row>
    <row r="246" spans="5:15" x14ac:dyDescent="0.35">
      <c r="E246" s="3"/>
      <c r="F246" s="3"/>
      <c r="G246" s="3"/>
      <c r="H246" s="47"/>
      <c r="I246" s="47"/>
      <c r="J246" s="47"/>
      <c r="K246" s="3"/>
      <c r="M246" s="3"/>
      <c r="N246" s="40"/>
      <c r="O246" s="40"/>
    </row>
    <row r="247" spans="5:15" x14ac:dyDescent="0.35">
      <c r="E247" s="3"/>
      <c r="F247" s="3"/>
      <c r="G247" s="3"/>
      <c r="H247" s="47"/>
      <c r="I247" s="47"/>
      <c r="J247" s="47"/>
      <c r="K247" s="3"/>
      <c r="M247" s="3"/>
      <c r="N247" s="40"/>
      <c r="O247" s="40"/>
    </row>
    <row r="248" spans="5:15" x14ac:dyDescent="0.35">
      <c r="E248" s="3"/>
      <c r="F248" s="3"/>
      <c r="G248" s="3"/>
      <c r="H248" s="47"/>
      <c r="I248" s="47"/>
      <c r="J248" s="47"/>
      <c r="K248" s="3"/>
      <c r="M248" s="3"/>
      <c r="N248" s="40"/>
      <c r="O248" s="40"/>
    </row>
    <row r="249" spans="5:15" x14ac:dyDescent="0.35">
      <c r="E249" s="3"/>
      <c r="F249" s="3"/>
      <c r="G249" s="3"/>
      <c r="H249" s="47"/>
      <c r="I249" s="47"/>
      <c r="J249" s="47"/>
      <c r="K249" s="3"/>
      <c r="M249" s="3"/>
      <c r="N249" s="40"/>
      <c r="O249" s="40"/>
    </row>
    <row r="250" spans="5:15" x14ac:dyDescent="0.35">
      <c r="E250" s="3"/>
      <c r="F250" s="3"/>
      <c r="G250" s="3"/>
      <c r="H250" s="47"/>
      <c r="I250" s="47"/>
      <c r="J250" s="47"/>
      <c r="K250" s="3"/>
      <c r="M250" s="3"/>
      <c r="N250" s="40"/>
      <c r="O250" s="40"/>
    </row>
    <row r="251" spans="5:15" x14ac:dyDescent="0.35">
      <c r="E251" s="3"/>
      <c r="F251" s="3"/>
      <c r="G251" s="3"/>
      <c r="H251" s="47"/>
      <c r="I251" s="47"/>
      <c r="J251" s="47"/>
      <c r="K251" s="3"/>
      <c r="M251" s="3"/>
      <c r="N251" s="40"/>
      <c r="O251" s="40"/>
    </row>
    <row r="252" spans="5:15" x14ac:dyDescent="0.35">
      <c r="E252" s="3"/>
      <c r="F252" s="3"/>
      <c r="G252" s="3"/>
      <c r="H252" s="47"/>
      <c r="I252" s="47"/>
      <c r="J252" s="47"/>
      <c r="K252" s="3"/>
      <c r="M252" s="3"/>
      <c r="N252" s="40"/>
      <c r="O252" s="40"/>
    </row>
    <row r="253" spans="5:15" x14ac:dyDescent="0.35">
      <c r="E253" s="3"/>
      <c r="F253" s="3"/>
      <c r="G253" s="3"/>
      <c r="H253" s="47"/>
      <c r="I253" s="47"/>
      <c r="J253" s="47"/>
      <c r="K253" s="3"/>
      <c r="M253" s="3"/>
      <c r="N253" s="40"/>
      <c r="O253" s="40"/>
    </row>
    <row r="254" spans="5:15" x14ac:dyDescent="0.35">
      <c r="E254" s="3"/>
      <c r="F254" s="3"/>
      <c r="G254" s="3"/>
      <c r="H254" s="47"/>
      <c r="I254" s="47"/>
      <c r="J254" s="47"/>
      <c r="K254" s="3"/>
      <c r="M254" s="3"/>
      <c r="N254" s="40"/>
      <c r="O254" s="40"/>
    </row>
    <row r="255" spans="5:15" x14ac:dyDescent="0.35">
      <c r="E255" s="3"/>
      <c r="F255" s="3"/>
      <c r="G255" s="3"/>
      <c r="H255" s="47"/>
      <c r="I255" s="47"/>
      <c r="J255" s="47"/>
      <c r="K255" s="3"/>
      <c r="M255" s="3"/>
      <c r="N255" s="40"/>
      <c r="O255" s="40"/>
    </row>
    <row r="256" spans="5:15" x14ac:dyDescent="0.35">
      <c r="E256" s="3"/>
      <c r="F256" s="3"/>
      <c r="G256" s="3"/>
      <c r="H256" s="47"/>
      <c r="I256" s="47"/>
      <c r="J256" s="47"/>
      <c r="K256" s="3"/>
      <c r="M256" s="3"/>
      <c r="N256" s="40"/>
      <c r="O256" s="40"/>
    </row>
    <row r="257" spans="5:15" x14ac:dyDescent="0.35">
      <c r="E257" s="3"/>
      <c r="F257" s="3"/>
      <c r="G257" s="3"/>
      <c r="H257" s="47"/>
      <c r="I257" s="47"/>
      <c r="J257" s="47"/>
      <c r="K257" s="3"/>
      <c r="M257" s="3"/>
      <c r="N257" s="40"/>
      <c r="O257" s="40"/>
    </row>
    <row r="258" spans="5:15" x14ac:dyDescent="0.35">
      <c r="E258" s="3"/>
      <c r="F258" s="3"/>
      <c r="G258" s="3"/>
      <c r="H258" s="47"/>
      <c r="I258" s="47"/>
      <c r="J258" s="47"/>
      <c r="K258" s="3"/>
      <c r="M258" s="3"/>
      <c r="N258" s="40"/>
      <c r="O258" s="40"/>
    </row>
    <row r="259" spans="5:15" x14ac:dyDescent="0.35">
      <c r="E259" s="3"/>
      <c r="F259" s="3"/>
      <c r="G259" s="3"/>
      <c r="H259" s="47"/>
      <c r="I259" s="47"/>
      <c r="J259" s="47"/>
      <c r="K259" s="3"/>
      <c r="M259" s="3"/>
      <c r="N259" s="40"/>
      <c r="O259" s="40"/>
    </row>
    <row r="260" spans="5:15" x14ac:dyDescent="0.35">
      <c r="E260" s="3"/>
      <c r="F260" s="3"/>
      <c r="G260" s="3"/>
      <c r="H260" s="47"/>
      <c r="I260" s="47"/>
      <c r="J260" s="47"/>
      <c r="K260" s="3"/>
      <c r="M260" s="3"/>
      <c r="N260" s="40"/>
      <c r="O260" s="40"/>
    </row>
    <row r="261" spans="5:15" x14ac:dyDescent="0.35">
      <c r="E261" s="3"/>
      <c r="F261" s="3"/>
      <c r="G261" s="3"/>
      <c r="H261" s="47"/>
      <c r="I261" s="47"/>
      <c r="J261" s="47"/>
      <c r="K261" s="3"/>
      <c r="M261" s="3"/>
      <c r="N261" s="40"/>
      <c r="O261" s="40"/>
    </row>
    <row r="262" spans="5:15" x14ac:dyDescent="0.35">
      <c r="E262" s="3"/>
      <c r="F262" s="3"/>
      <c r="G262" s="3"/>
      <c r="H262" s="47"/>
      <c r="I262" s="47"/>
      <c r="J262" s="47"/>
      <c r="K262" s="3"/>
      <c r="M262" s="3"/>
      <c r="N262" s="40"/>
      <c r="O262" s="40"/>
    </row>
    <row r="263" spans="5:15" x14ac:dyDescent="0.35">
      <c r="E263" s="3"/>
      <c r="F263" s="3"/>
      <c r="G263" s="3"/>
      <c r="H263" s="47"/>
      <c r="I263" s="47"/>
      <c r="J263" s="47"/>
      <c r="K263" s="3"/>
      <c r="M263" s="3"/>
      <c r="N263" s="40"/>
      <c r="O263" s="40"/>
    </row>
    <row r="264" spans="5:15" x14ac:dyDescent="0.35">
      <c r="E264" s="3"/>
      <c r="F264" s="3"/>
      <c r="G264" s="3"/>
      <c r="H264" s="47"/>
      <c r="I264" s="47"/>
      <c r="J264" s="47"/>
      <c r="K264" s="3"/>
      <c r="M264" s="3"/>
      <c r="N264" s="40"/>
      <c r="O264" s="40"/>
    </row>
    <row r="265" spans="5:15" x14ac:dyDescent="0.35">
      <c r="E265" s="3"/>
      <c r="F265" s="3"/>
      <c r="G265" s="3"/>
      <c r="H265" s="47"/>
      <c r="I265" s="47"/>
      <c r="J265" s="47"/>
      <c r="K265" s="3"/>
      <c r="M265" s="3"/>
      <c r="N265" s="40"/>
      <c r="O265" s="40"/>
    </row>
    <row r="266" spans="5:15" x14ac:dyDescent="0.35">
      <c r="E266" s="3"/>
      <c r="F266" s="3"/>
      <c r="G266" s="3"/>
      <c r="H266" s="47"/>
      <c r="I266" s="47"/>
      <c r="J266" s="47"/>
      <c r="K266" s="3"/>
      <c r="M266" s="3"/>
      <c r="N266" s="40"/>
      <c r="O266" s="40"/>
    </row>
    <row r="267" spans="5:15" x14ac:dyDescent="0.35">
      <c r="E267" s="3"/>
      <c r="F267" s="3"/>
      <c r="G267" s="3"/>
      <c r="H267" s="47"/>
      <c r="I267" s="47"/>
      <c r="J267" s="47"/>
      <c r="K267" s="3"/>
      <c r="M267" s="3"/>
      <c r="N267" s="40"/>
      <c r="O267" s="40"/>
    </row>
    <row r="268" spans="5:15" x14ac:dyDescent="0.35">
      <c r="E268" s="3"/>
      <c r="F268" s="3"/>
      <c r="G268" s="3"/>
      <c r="H268" s="47"/>
      <c r="I268" s="47"/>
      <c r="J268" s="47"/>
      <c r="K268" s="3"/>
      <c r="M268" s="3"/>
      <c r="N268" s="40"/>
      <c r="O268" s="40"/>
    </row>
    <row r="269" spans="5:15" x14ac:dyDescent="0.35">
      <c r="E269" s="3"/>
      <c r="F269" s="3"/>
      <c r="G269" s="3"/>
      <c r="H269" s="47"/>
      <c r="I269" s="47"/>
      <c r="J269" s="47"/>
      <c r="K269" s="3"/>
      <c r="M269" s="3"/>
      <c r="N269" s="40"/>
      <c r="O269" s="40"/>
    </row>
    <row r="270" spans="5:15" x14ac:dyDescent="0.35">
      <c r="E270" s="3"/>
      <c r="F270" s="3"/>
      <c r="G270" s="3"/>
      <c r="H270" s="47"/>
      <c r="I270" s="47"/>
      <c r="J270" s="47"/>
      <c r="K270" s="3"/>
      <c r="M270" s="3"/>
      <c r="N270" s="40"/>
      <c r="O270" s="40"/>
    </row>
    <row r="271" spans="5:15" x14ac:dyDescent="0.35">
      <c r="E271" s="3"/>
      <c r="F271" s="3"/>
      <c r="G271" s="3"/>
      <c r="H271" s="47"/>
      <c r="I271" s="47"/>
      <c r="J271" s="47"/>
      <c r="K271" s="3"/>
      <c r="M271" s="3"/>
      <c r="N271" s="40"/>
      <c r="O271" s="40"/>
    </row>
    <row r="272" spans="5:15" x14ac:dyDescent="0.35">
      <c r="E272" s="3"/>
      <c r="F272" s="3"/>
      <c r="G272" s="3"/>
      <c r="H272" s="47"/>
      <c r="I272" s="47"/>
      <c r="J272" s="47"/>
      <c r="K272" s="3"/>
      <c r="M272" s="3"/>
      <c r="N272" s="40"/>
      <c r="O272" s="40"/>
    </row>
    <row r="273" spans="5:15" x14ac:dyDescent="0.35">
      <c r="E273" s="3"/>
      <c r="F273" s="3"/>
      <c r="G273" s="3"/>
      <c r="H273" s="47"/>
      <c r="I273" s="47"/>
      <c r="J273" s="47"/>
      <c r="K273" s="3"/>
      <c r="M273" s="3"/>
      <c r="N273" s="40"/>
      <c r="O273" s="40"/>
    </row>
    <row r="274" spans="5:15" x14ac:dyDescent="0.35">
      <c r="E274" s="3"/>
      <c r="F274" s="3"/>
      <c r="G274" s="3"/>
      <c r="H274" s="47"/>
      <c r="I274" s="47"/>
      <c r="J274" s="47"/>
      <c r="K274" s="3"/>
      <c r="M274" s="3"/>
      <c r="N274" s="40"/>
      <c r="O274" s="40"/>
    </row>
    <row r="275" spans="5:15" x14ac:dyDescent="0.35">
      <c r="E275" s="3"/>
      <c r="F275" s="3"/>
      <c r="G275" s="3"/>
      <c r="H275" s="47"/>
      <c r="I275" s="47"/>
      <c r="J275" s="47"/>
      <c r="K275" s="3"/>
      <c r="M275" s="3"/>
      <c r="N275" s="40"/>
      <c r="O275" s="40"/>
    </row>
    <row r="276" spans="5:15" x14ac:dyDescent="0.35">
      <c r="E276" s="3"/>
      <c r="F276" s="3"/>
      <c r="G276" s="3"/>
      <c r="H276" s="47"/>
      <c r="I276" s="47"/>
      <c r="J276" s="47"/>
      <c r="K276" s="3"/>
      <c r="M276" s="3"/>
      <c r="N276" s="40"/>
      <c r="O276" s="40"/>
    </row>
    <row r="277" spans="5:15" x14ac:dyDescent="0.35">
      <c r="E277" s="3"/>
      <c r="F277" s="3"/>
      <c r="G277" s="3"/>
      <c r="H277" s="47"/>
      <c r="I277" s="47"/>
      <c r="J277" s="47"/>
      <c r="K277" s="3"/>
      <c r="M277" s="3"/>
      <c r="N277" s="40"/>
      <c r="O277" s="40"/>
    </row>
    <row r="278" spans="5:15" x14ac:dyDescent="0.35">
      <c r="E278" s="3"/>
      <c r="F278" s="3"/>
      <c r="G278" s="3"/>
      <c r="H278" s="47"/>
      <c r="I278" s="47"/>
      <c r="J278" s="47"/>
      <c r="K278" s="3"/>
      <c r="M278" s="3"/>
      <c r="N278" s="40"/>
      <c r="O278" s="40"/>
    </row>
    <row r="279" spans="5:15" x14ac:dyDescent="0.35">
      <c r="E279" s="3"/>
      <c r="F279" s="3"/>
      <c r="G279" s="3"/>
      <c r="H279" s="47"/>
      <c r="I279" s="47"/>
      <c r="J279" s="47"/>
      <c r="K279" s="3"/>
      <c r="M279" s="3"/>
      <c r="N279" s="40"/>
      <c r="O279" s="40"/>
    </row>
    <row r="280" spans="5:15" x14ac:dyDescent="0.35">
      <c r="E280" s="3"/>
      <c r="F280" s="3"/>
      <c r="G280" s="3"/>
      <c r="H280" s="47"/>
      <c r="I280" s="47"/>
      <c r="J280" s="47"/>
      <c r="K280" s="3"/>
      <c r="M280" s="3"/>
      <c r="N280" s="40"/>
      <c r="O280" s="40"/>
    </row>
    <row r="281" spans="5:15" x14ac:dyDescent="0.35">
      <c r="E281" s="3"/>
      <c r="F281" s="3"/>
      <c r="G281" s="3"/>
      <c r="H281" s="47"/>
      <c r="I281" s="47"/>
      <c r="J281" s="47"/>
      <c r="K281" s="3"/>
      <c r="M281" s="3"/>
      <c r="N281" s="40"/>
      <c r="O281" s="40"/>
    </row>
  </sheetData>
  <sheetProtection algorithmName="SHA-512" hashValue="bplVjl7C5fuwebDW3yEDrY1B0tsvmtnF0St2R9fHwgV0I5iREu+pOw8FoImC33YAIQtVczqg0jPUrmv8sHJYfg==" saltValue="dJLeN/mDyeDm2K12VbS6/g==" spinCount="100000" sheet="1" objects="1" scenarios="1"/>
  <dataValidations xWindow="1843" yWindow="1095" count="12">
    <dataValidation allowBlank="1" showInputMessage="1" showErrorMessage="1" prompt="Please type the name of the school or institution" sqref="B22:B67" xr:uid="{246EF669-45CF-4C75-BA3A-96EB38BDEB31}"/>
    <dataValidation allowBlank="1" showInputMessage="1" showErrorMessage="1" prompt="If known, please type the URN of the school or institution" sqref="C22:C67" xr:uid="{EC4202AA-4CC3-4E08-B0E4-420087CA56CF}"/>
    <dataValidation allowBlank="1" showInputMessage="1" showErrorMessage="1" prompt="If known, please type the address of the school or institution" sqref="D22:D67" xr:uid="{C4FACCF8-92E4-4E2F-A687-B249E6F68BF4}"/>
    <dataValidation type="whole" operator="greaterThan" allowBlank="1" showInputMessage="1" showErrorMessage="1" prompt="Please enter the number of reprovided places._x000a__x000a_If there will be no reprovided places benefitting from this project, please enter '0'. _x000a_ _x000a_If it is not yet known how many reprovided places the project will deliver, please type 'TBC'. " sqref="J22:J67" xr:uid="{A19E371E-2996-47EC-9D70-6E73F6FB3139}">
      <formula1>-1</formula1>
    </dataValidation>
    <dataValidation operator="greaterThan" allowBlank="1" showInputMessage="1" showErrorMessage="1" error="Accepted responses:_x000a__x000a_- Leaving it blank (this will be taken as the project not using funding from this source)_x000a__x000a_- TBC_x000a__x000a_- Any specified amount of funding, written in £s." prompt="If the project will be using 2021-22 HNPCA funding, please type the amount in £s. _x000a__x000a_If this is yet to be confirmed, please type 'TBC'. _x000a__x000a_If it will not be using funding from this source, please enter '0'. " sqref="N22:N67" xr:uid="{7177FEB5-C6C7-480F-876F-73FF4AA651D3}"/>
    <dataValidation operator="greaterThan" allowBlank="1" showInputMessage="1" showErrorMessage="1" prompt="Please enter the number of new HN places the project will initially deliver upon completion. _x000a__x000a_If the project is not delivering any new places, please enter '0'._x000a_ _x000a_If it is not yet known how many new places the project will deliver, please type 'TBC'. " sqref="H22:H67" xr:uid="{1AFE1BC4-12E4-4930-A169-17B18D22D374}"/>
    <dataValidation operator="greaterThan" allowBlank="1" showInputMessage="1" showErrorMessage="1" prompt="Enter the number of new HN places the project will deliver once operating at full capacity. _x000a__x000a_If the project is not delivering any new places, please enter '0'._x000a_ _x000a_If it is not yet known how many new places the project will deliver, type 'TBC'. _x000a_" sqref="I22:I67" xr:uid="{B56BABF9-AECA-48FA-BC6D-3B90D9E9E8A7}"/>
    <dataValidation operator="greaterThan" allowBlank="1" showInputMessage="1" showErrorMessage="1" error="Accepted responses:_x000a__x000a_- Leaving it blank (this will be taken as the project not using funding from this source)_x000a__x000a_- TBC_x000a__x000a_- Any specified amount of funding, written in £s." prompt="If the project will be using 2022-23 HNPCA funding, please type the amount in £s. _x000a__x000a_If this is yet to be confirmed, please type 'TBC'. _x000a__x000a_If it will not be using funding from this source, please enter '0'. " sqref="O22:O67" xr:uid="{83DD614E-1664-44D2-8A1C-E3AEE0F30490}"/>
    <dataValidation allowBlank="1" showInputMessage="1" showErrorMessage="1" prompt="If the project will be using 2023-24 HNPCA funding, please type the amount in £s. _x000a__x000a_If this is yet to be confirmed, please type 'TBC'. _x000a__x000a_If it will not be using funding from this source, please enter '0'. " sqref="P22:P67" xr:uid="{D27CE7B8-C9AE-4214-BA99-47A5A67F4F56}"/>
    <dataValidation allowBlank="1" showInputMessage="1" showErrorMessage="1" prompt="Please type the amount of funding from housing developer contributions. Please type the amount in £s._x000a__x000a_If this is yet to be confirmed, please type 'TBC'. _x000a__x000a_If it will not be using funding from this source, please enter '0'. " sqref="Q22:Q67" xr:uid="{E1BA6384-E968-4D8C-9E1E-99373DCBBE63}"/>
    <dataValidation allowBlank="1" showInputMessage="1" showErrorMessage="1" prompt="If the project will be using funding from any other sources not yet covered in columns N-Q, please type the amount in £s. _x000a__x000a_If this is yet to be confirmed, please type 'TBC'. _x000a_If it will not be using any additional funding, please enter '0'. " sqref="R22:R67" xr:uid="{86F1758D-9698-4CA1-8E8B-C154E5E4C36A}"/>
    <dataValidation allowBlank="1" showInputMessage="1" showErrorMessage="1" sqref="S22:S67" xr:uid="{A8C22B41-8C48-4B8B-85C4-699370AB0B64}"/>
  </dataValidations>
  <pageMargins left="0.70866141732283472" right="0.70866141732283472" top="0.74803149606299213" bottom="0.74803149606299213" header="0.31496062992125984" footer="0.31496062992125984"/>
  <pageSetup paperSize="8" scale="44" orientation="landscape" r:id="rId1"/>
  <legacyDrawing r:id="rId2"/>
  <tableParts count="1">
    <tablePart r:id="rId3"/>
  </tableParts>
  <extLst>
    <ext xmlns:x14="http://schemas.microsoft.com/office/spreadsheetml/2009/9/main" uri="{CCE6A557-97BC-4b89-ADB6-D9C93CAAB3DF}">
      <x14:dataValidations xmlns:xm="http://schemas.microsoft.com/office/excel/2006/main" xWindow="1843" yWindow="1095" count="14">
        <x14:dataValidation type="list" allowBlank="1" showInputMessage="1" showErrorMessage="1" prompt="Please select from the drop down box" xr:uid="{C0182683-5BCD-4A6A-8FBC-75269AB50B12}">
          <x14:formula1>
            <xm:f>Tables!$H$3:$H$9</xm:f>
          </x14:formula1>
          <xm:sqref>F22:F67</xm:sqref>
        </x14:dataValidation>
        <x14:dataValidation type="list" allowBlank="1" showInputMessage="1" showErrorMessage="1" prompt="Please select from the drop down box" xr:uid="{94B9E60C-6C74-4489-8395-0CC6CFBCFADC}">
          <x14:formula1>
            <xm:f>Tables!$I$3:$I$10</xm:f>
          </x14:formula1>
          <xm:sqref>G22:G67</xm:sqref>
        </x14:dataValidation>
        <x14:dataValidation type="list" allowBlank="1" showInputMessage="1" showErrorMessage="1" prompt="Please select from the drop down box" xr:uid="{5EEF082D-95FA-46C3-B0C1-2DE1F0874298}">
          <x14:formula1>
            <xm:f>Tables!$I$14:$I$27</xm:f>
          </x14:formula1>
          <xm:sqref>L22:L67</xm:sqref>
        </x14:dataValidation>
        <x14:dataValidation type="list" operator="greaterThan" allowBlank="1" showInputMessage="1" showErrorMessage="1" prompt="Please select from the drop down box" xr:uid="{8D1926D0-F2E7-47A5-99C3-AB98FCDD2761}">
          <x14:formula1>
            <xm:f>Tables!$I$14:$I$27</xm:f>
          </x14:formula1>
          <xm:sqref>L22:L67</xm:sqref>
        </x14:dataValidation>
        <x14:dataValidation type="list" allowBlank="1" showInputMessage="1" showErrorMessage="1" prompt="Please select from the drop down box" xr:uid="{BBE1B1BF-8AE8-4B7B-B4A1-0062CE3EF22A}">
          <x14:formula1>
            <xm:f>Tables!$G$42:$G$46</xm:f>
          </x14:formula1>
          <xm:sqref>T22:T67</xm:sqref>
        </x14:dataValidation>
        <x14:dataValidation type="list" allowBlank="1" showInputMessage="1" showErrorMessage="1" prompt="Please select from the drop down box" xr:uid="{85A1A68A-3869-412F-A719-4B89DF7F63D9}">
          <x14:formula1>
            <xm:f>Tables!$H$16:$H$27</xm:f>
          </x14:formula1>
          <xm:sqref>K22:K67</xm:sqref>
        </x14:dataValidation>
        <x14:dataValidation type="list" operator="greaterThan" allowBlank="1" showInputMessage="1" showErrorMessage="1" prompt="Please select from the drop down box" xr:uid="{308B0739-6E18-4CA9-BB55-8C993F5E85C8}">
          <x14:formula1>
            <xm:f>Tables!$H$16:$H$27</xm:f>
          </x14:formula1>
          <xm:sqref>K22:K67</xm:sqref>
        </x14:dataValidation>
        <x14:dataValidation type="list" allowBlank="1" showInputMessage="1" showErrorMessage="1" prompt="Please select from the drop down box" xr:uid="{16BC056D-E779-4086-AB15-B136DA98F793}">
          <x14:formula1>
            <xm:f>Tables!$G$24:$G$32</xm:f>
          </x14:formula1>
          <xm:sqref>M22:M67</xm:sqref>
        </x14:dataValidation>
        <x14:dataValidation type="list" allowBlank="1" showInputMessage="1" showErrorMessage="1" xr:uid="{877D1082-314D-47BC-98E4-09961FC93135}">
          <x14:formula1>
            <xm:f>Tables!$I$34:$I$38</xm:f>
          </x14:formula1>
          <xm:sqref>V22:V67</xm:sqref>
        </x14:dataValidation>
        <x14:dataValidation type="list" allowBlank="1" showInputMessage="1" showErrorMessage="1" xr:uid="{87A17AD7-7965-4418-B461-C6A4788CBCD0}">
          <x14:formula1>
            <xm:f>Tables!$I$41:$I$46</xm:f>
          </x14:formula1>
          <xm:sqref>W22:W67</xm:sqref>
        </x14:dataValidation>
        <x14:dataValidation type="list" allowBlank="1" showInputMessage="1" showErrorMessage="1" prompt="Please select from the drop down box" xr:uid="{78DE5EF7-620F-4033-9D4F-7D2C0E588DBC}">
          <x14:formula1>
            <xm:f>Tables!$I$49:$I$54</xm:f>
          </x14:formula1>
          <xm:sqref>Y22:Y67</xm:sqref>
        </x14:dataValidation>
        <x14:dataValidation type="list" allowBlank="1" showInputMessage="1" showErrorMessage="1" xr:uid="{E73405EF-2605-4E17-87A5-23AD68E1678D}">
          <x14:formula1>
            <xm:f>Tables!$B$2:$B$156</xm:f>
          </x14:formula1>
          <xm:sqref>D7</xm:sqref>
        </x14:dataValidation>
        <x14:dataValidation type="list" allowBlank="1" showInputMessage="1" showErrorMessage="1" prompt="Please select from the drop down box_x000a__x000a_" xr:uid="{3A1390D1-BC4B-4460-B20C-FE19D8869973}">
          <x14:formula1>
            <xm:f>Tables!$G$3:$G$21</xm:f>
          </x14:formula1>
          <xm:sqref>E22:E67</xm:sqref>
        </x14:dataValidation>
        <x14:dataValidation type="list" allowBlank="1" showInputMessage="1" showErrorMessage="1" prompt="Please select from the drop down box" xr:uid="{AC18054C-185A-434F-A085-48B2E917C97D}">
          <x14:formula1>
            <xm:f>Tables!$H$34:$H$40</xm:f>
          </x14:formula1>
          <xm:sqref>X22:X67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CDE691-F930-438E-9E76-E6EB23C10EEC}">
  <sheetPr codeName="Sheet3">
    <pageSetUpPr fitToPage="1"/>
  </sheetPr>
  <dimension ref="A1:I156"/>
  <sheetViews>
    <sheetView topLeftCell="F26" workbookViewId="0">
      <selection activeCell="H40" sqref="H40"/>
    </sheetView>
  </sheetViews>
  <sheetFormatPr defaultRowHeight="14.5" x14ac:dyDescent="0.35"/>
  <cols>
    <col min="1" max="1" width="9" customWidth="1"/>
    <col min="2" max="3" width="32.81640625" customWidth="1"/>
    <col min="4" max="4" width="21.26953125" customWidth="1"/>
    <col min="5" max="5" width="24.81640625" customWidth="1"/>
    <col min="6" max="6" width="7.81640625" customWidth="1"/>
    <col min="7" max="7" width="84" customWidth="1"/>
    <col min="8" max="8" width="57" customWidth="1"/>
    <col min="9" max="9" width="29.6328125" customWidth="1"/>
  </cols>
  <sheetData>
    <row r="1" spans="1:9" x14ac:dyDescent="0.35">
      <c r="C1" s="1" t="s">
        <v>69</v>
      </c>
      <c r="D1" s="1" t="s">
        <v>70</v>
      </c>
      <c r="E1" s="1" t="s">
        <v>71</v>
      </c>
    </row>
    <row r="2" spans="1:9" x14ac:dyDescent="0.35">
      <c r="A2" s="10" t="s">
        <v>72</v>
      </c>
      <c r="B2" s="11" t="s">
        <v>32</v>
      </c>
      <c r="C2" s="11"/>
      <c r="G2" s="1" t="s">
        <v>73</v>
      </c>
      <c r="H2" s="1" t="s">
        <v>74</v>
      </c>
      <c r="I2" s="1" t="s">
        <v>75</v>
      </c>
    </row>
    <row r="3" spans="1:9" x14ac:dyDescent="0.35">
      <c r="A3" s="10">
        <v>301</v>
      </c>
      <c r="B3" s="12" t="s">
        <v>76</v>
      </c>
      <c r="C3" s="85">
        <v>2159812.71</v>
      </c>
      <c r="D3" s="68">
        <v>5949069.1100000003</v>
      </c>
      <c r="E3" s="68">
        <v>5609694.9299999997</v>
      </c>
      <c r="G3" t="s">
        <v>77</v>
      </c>
      <c r="H3" t="s">
        <v>78</v>
      </c>
      <c r="I3" t="s">
        <v>79</v>
      </c>
    </row>
    <row r="4" spans="1:9" x14ac:dyDescent="0.35">
      <c r="A4" s="10">
        <v>302</v>
      </c>
      <c r="B4" s="12" t="s">
        <v>80</v>
      </c>
      <c r="C4" s="85">
        <v>2928936.6</v>
      </c>
      <c r="D4" s="68">
        <v>6615445</v>
      </c>
      <c r="E4" s="68">
        <v>6056575.4000000004</v>
      </c>
      <c r="G4" t="s">
        <v>81</v>
      </c>
      <c r="H4" t="s">
        <v>82</v>
      </c>
      <c r="I4" t="s">
        <v>83</v>
      </c>
    </row>
    <row r="5" spans="1:9" x14ac:dyDescent="0.35">
      <c r="A5" s="10">
        <v>370</v>
      </c>
      <c r="B5" s="12" t="s">
        <v>84</v>
      </c>
      <c r="C5" s="85">
        <v>1460729.06</v>
      </c>
      <c r="D5" s="68">
        <v>3825538.12</v>
      </c>
      <c r="E5" s="68">
        <v>3278146.69</v>
      </c>
      <c r="G5" t="s">
        <v>85</v>
      </c>
      <c r="H5" t="s">
        <v>86</v>
      </c>
      <c r="I5" t="s">
        <v>87</v>
      </c>
    </row>
    <row r="6" spans="1:9" x14ac:dyDescent="0.35">
      <c r="A6" s="10">
        <v>800</v>
      </c>
      <c r="B6" s="12" t="s">
        <v>88</v>
      </c>
      <c r="C6" s="85">
        <v>726954.52</v>
      </c>
      <c r="D6" s="68">
        <v>2646859.59</v>
      </c>
      <c r="E6" s="68">
        <v>3305732.53</v>
      </c>
      <c r="G6" t="s">
        <v>89</v>
      </c>
      <c r="H6" t="s">
        <v>90</v>
      </c>
      <c r="I6" t="s">
        <v>91</v>
      </c>
    </row>
    <row r="7" spans="1:9" x14ac:dyDescent="0.35">
      <c r="A7" s="10">
        <v>822</v>
      </c>
      <c r="B7" s="12" t="s">
        <v>92</v>
      </c>
      <c r="C7" s="85">
        <v>517417.54</v>
      </c>
      <c r="D7" s="68">
        <v>1563730.63</v>
      </c>
      <c r="E7" s="68">
        <v>2772110.35</v>
      </c>
      <c r="G7" t="s">
        <v>93</v>
      </c>
      <c r="H7" t="s">
        <v>94</v>
      </c>
      <c r="I7" t="s">
        <v>95</v>
      </c>
    </row>
    <row r="8" spans="1:9" x14ac:dyDescent="0.35">
      <c r="A8" s="10">
        <v>303</v>
      </c>
      <c r="B8" s="12" t="s">
        <v>96</v>
      </c>
      <c r="C8" s="85">
        <v>956587.48</v>
      </c>
      <c r="D8" s="68">
        <v>2301450.63</v>
      </c>
      <c r="E8" s="68">
        <v>3057126.26</v>
      </c>
      <c r="G8" t="s">
        <v>342</v>
      </c>
      <c r="H8" t="s">
        <v>98</v>
      </c>
      <c r="I8" t="s">
        <v>99</v>
      </c>
    </row>
    <row r="9" spans="1:9" x14ac:dyDescent="0.35">
      <c r="A9" s="10">
        <v>330</v>
      </c>
      <c r="B9" s="12" t="s">
        <v>100</v>
      </c>
      <c r="C9" s="85">
        <v>6500323.7800000003</v>
      </c>
      <c r="D9" s="68">
        <v>14097877.34</v>
      </c>
      <c r="E9" s="68">
        <v>13174581.74</v>
      </c>
      <c r="G9" t="s">
        <v>97</v>
      </c>
      <c r="H9" t="s">
        <v>102</v>
      </c>
      <c r="I9" t="s">
        <v>103</v>
      </c>
    </row>
    <row r="10" spans="1:9" x14ac:dyDescent="0.35">
      <c r="A10" s="10">
        <v>889</v>
      </c>
      <c r="B10" s="12" t="s">
        <v>104</v>
      </c>
      <c r="C10" s="85">
        <v>500000</v>
      </c>
      <c r="D10" s="68">
        <v>1281676.47</v>
      </c>
      <c r="E10" s="68">
        <v>1841437.26</v>
      </c>
      <c r="G10" t="s">
        <v>101</v>
      </c>
      <c r="I10" t="s">
        <v>106</v>
      </c>
    </row>
    <row r="11" spans="1:9" x14ac:dyDescent="0.35">
      <c r="A11" s="10">
        <v>890</v>
      </c>
      <c r="B11" s="12" t="s">
        <v>107</v>
      </c>
      <c r="C11" s="85">
        <v>500000</v>
      </c>
      <c r="D11" s="68">
        <v>837037.29</v>
      </c>
      <c r="E11" s="68">
        <v>1089113.8</v>
      </c>
      <c r="G11" t="s">
        <v>105</v>
      </c>
    </row>
    <row r="12" spans="1:9" x14ac:dyDescent="0.35">
      <c r="A12" s="10">
        <v>350</v>
      </c>
      <c r="B12" s="12" t="s">
        <v>109</v>
      </c>
      <c r="C12" s="85">
        <v>1327440.51</v>
      </c>
      <c r="D12" s="68">
        <v>3720804.7</v>
      </c>
      <c r="E12" s="68">
        <v>3021219.29</v>
      </c>
      <c r="G12" t="s">
        <v>108</v>
      </c>
    </row>
    <row r="13" spans="1:9" x14ac:dyDescent="0.35">
      <c r="A13" s="10">
        <v>839</v>
      </c>
      <c r="B13" s="12" t="s">
        <v>111</v>
      </c>
      <c r="C13" s="85">
        <v>2365961.5099999998</v>
      </c>
      <c r="D13" s="68">
        <v>5685545.7599999998</v>
      </c>
      <c r="E13" s="68">
        <v>6123034.9299999997</v>
      </c>
      <c r="G13" t="s">
        <v>110</v>
      </c>
      <c r="I13" s="1" t="s">
        <v>113</v>
      </c>
    </row>
    <row r="14" spans="1:9" x14ac:dyDescent="0.35">
      <c r="A14" s="10">
        <v>867</v>
      </c>
      <c r="B14" s="12" t="s">
        <v>114</v>
      </c>
      <c r="C14" s="85">
        <v>500000</v>
      </c>
      <c r="D14" s="68">
        <v>1446780.64</v>
      </c>
      <c r="E14" s="68">
        <v>2219536.5</v>
      </c>
      <c r="G14" t="s">
        <v>112</v>
      </c>
      <c r="I14" t="s">
        <v>116</v>
      </c>
    </row>
    <row r="15" spans="1:9" x14ac:dyDescent="0.35">
      <c r="A15" s="10">
        <v>380</v>
      </c>
      <c r="B15" s="12" t="s">
        <v>117</v>
      </c>
      <c r="C15" s="85">
        <v>2144168.48</v>
      </c>
      <c r="D15" s="68">
        <v>5311344.8600000003</v>
      </c>
      <c r="E15" s="68">
        <v>6806187.5099999998</v>
      </c>
      <c r="G15" t="s">
        <v>115</v>
      </c>
      <c r="H15" s="1" t="s">
        <v>119</v>
      </c>
      <c r="I15" t="s">
        <v>120</v>
      </c>
    </row>
    <row r="16" spans="1:9" x14ac:dyDescent="0.35">
      <c r="A16" s="10">
        <v>304</v>
      </c>
      <c r="B16" s="12" t="s">
        <v>121</v>
      </c>
      <c r="C16" s="85">
        <v>1923257.38</v>
      </c>
      <c r="D16" s="68">
        <v>3776945.21</v>
      </c>
      <c r="E16" s="68">
        <v>3651590.59</v>
      </c>
      <c r="G16" t="s">
        <v>118</v>
      </c>
      <c r="H16" t="s">
        <v>123</v>
      </c>
      <c r="I16" t="s">
        <v>124</v>
      </c>
    </row>
    <row r="17" spans="1:9" x14ac:dyDescent="0.35">
      <c r="A17" s="10">
        <v>846</v>
      </c>
      <c r="B17" s="12" t="s">
        <v>125</v>
      </c>
      <c r="C17" s="85">
        <v>1029704.8</v>
      </c>
      <c r="D17" s="68">
        <v>2765594.28</v>
      </c>
      <c r="E17" s="68">
        <v>3368406.01</v>
      </c>
      <c r="G17" t="s">
        <v>122</v>
      </c>
      <c r="H17" t="s">
        <v>127</v>
      </c>
      <c r="I17" t="s">
        <v>128</v>
      </c>
    </row>
    <row r="18" spans="1:9" x14ac:dyDescent="0.35">
      <c r="A18" s="10">
        <v>801</v>
      </c>
      <c r="B18" s="12" t="s">
        <v>129</v>
      </c>
      <c r="C18" s="85">
        <v>1840832.33</v>
      </c>
      <c r="D18" s="68">
        <v>6372939.5599999996</v>
      </c>
      <c r="E18" s="68">
        <v>8501243.4700000007</v>
      </c>
      <c r="G18" t="s">
        <v>126</v>
      </c>
      <c r="H18" t="s">
        <v>131</v>
      </c>
      <c r="I18" t="s">
        <v>132</v>
      </c>
    </row>
    <row r="19" spans="1:9" x14ac:dyDescent="0.35">
      <c r="A19" s="10">
        <v>305</v>
      </c>
      <c r="B19" s="12" t="s">
        <v>133</v>
      </c>
      <c r="C19" s="85">
        <v>2450780.2799999998</v>
      </c>
      <c r="D19" s="68">
        <v>4169617.61</v>
      </c>
      <c r="E19" s="68">
        <v>4308004.0999999996</v>
      </c>
      <c r="G19" t="s">
        <v>130</v>
      </c>
      <c r="H19" t="s">
        <v>135</v>
      </c>
      <c r="I19" t="s">
        <v>136</v>
      </c>
    </row>
    <row r="20" spans="1:9" x14ac:dyDescent="0.35">
      <c r="A20" s="10">
        <v>825</v>
      </c>
      <c r="B20" s="12" t="s">
        <v>137</v>
      </c>
      <c r="C20" s="85">
        <v>3555125.39</v>
      </c>
      <c r="D20" s="68">
        <v>7069021.4900000002</v>
      </c>
      <c r="E20" s="68">
        <v>7033348.8499999996</v>
      </c>
      <c r="G20" t="s">
        <v>134</v>
      </c>
      <c r="H20" t="s">
        <v>139</v>
      </c>
      <c r="I20" t="s">
        <v>140</v>
      </c>
    </row>
    <row r="21" spans="1:9" x14ac:dyDescent="0.35">
      <c r="A21" s="10">
        <v>351</v>
      </c>
      <c r="B21" s="12" t="s">
        <v>141</v>
      </c>
      <c r="C21" s="85">
        <v>4370946.66</v>
      </c>
      <c r="D21" s="68">
        <v>1705736.83</v>
      </c>
      <c r="E21" s="68">
        <v>2127455.25</v>
      </c>
      <c r="G21" t="s">
        <v>138</v>
      </c>
      <c r="H21" t="s">
        <v>142</v>
      </c>
      <c r="I21" t="s">
        <v>143</v>
      </c>
    </row>
    <row r="22" spans="1:9" x14ac:dyDescent="0.35">
      <c r="A22" s="10">
        <v>381</v>
      </c>
      <c r="B22" s="12" t="s">
        <v>144</v>
      </c>
      <c r="C22" s="85">
        <v>551745.88</v>
      </c>
      <c r="D22" s="68">
        <v>2442162.9500000002</v>
      </c>
      <c r="E22" s="68">
        <v>1701036.32</v>
      </c>
      <c r="H22" t="s">
        <v>146</v>
      </c>
      <c r="I22" t="s">
        <v>147</v>
      </c>
    </row>
    <row r="23" spans="1:9" x14ac:dyDescent="0.35">
      <c r="A23" s="10">
        <v>873</v>
      </c>
      <c r="B23" s="12" t="s">
        <v>148</v>
      </c>
      <c r="C23" s="85">
        <v>2709339.06</v>
      </c>
      <c r="D23" s="68">
        <v>6777546.5599999996</v>
      </c>
      <c r="E23" s="68">
        <v>7834487.3899999997</v>
      </c>
      <c r="G23" s="1" t="s">
        <v>145</v>
      </c>
      <c r="H23" t="s">
        <v>150</v>
      </c>
      <c r="I23" t="s">
        <v>151</v>
      </c>
    </row>
    <row r="24" spans="1:9" x14ac:dyDescent="0.35">
      <c r="A24" s="10">
        <v>202</v>
      </c>
      <c r="B24" s="12" t="s">
        <v>152</v>
      </c>
      <c r="C24" s="85">
        <v>2659040.41</v>
      </c>
      <c r="D24" s="68">
        <v>5755304.7300000004</v>
      </c>
      <c r="E24" s="68">
        <v>5006715.83</v>
      </c>
      <c r="G24" t="s">
        <v>149</v>
      </c>
      <c r="H24" t="s">
        <v>154</v>
      </c>
      <c r="I24" t="s">
        <v>155</v>
      </c>
    </row>
    <row r="25" spans="1:9" x14ac:dyDescent="0.35">
      <c r="A25" s="10">
        <v>823</v>
      </c>
      <c r="B25" s="12" t="s">
        <v>156</v>
      </c>
      <c r="C25" s="85">
        <v>1940603.89</v>
      </c>
      <c r="D25" s="68">
        <v>5358943.63</v>
      </c>
      <c r="E25" s="68">
        <v>5903610.1900000004</v>
      </c>
      <c r="G25" t="s">
        <v>153</v>
      </c>
      <c r="H25" t="s">
        <v>158</v>
      </c>
      <c r="I25" t="s">
        <v>159</v>
      </c>
    </row>
    <row r="26" spans="1:9" x14ac:dyDescent="0.35">
      <c r="A26" s="10">
        <v>895</v>
      </c>
      <c r="B26" s="12" t="s">
        <v>160</v>
      </c>
      <c r="C26" s="85">
        <v>1263815.33</v>
      </c>
      <c r="D26" s="68">
        <v>5014065.13</v>
      </c>
      <c r="E26" s="68">
        <v>3819519.5</v>
      </c>
      <c r="G26" s="78" t="s">
        <v>157</v>
      </c>
      <c r="H26" t="s">
        <v>162</v>
      </c>
      <c r="I26" t="s">
        <v>163</v>
      </c>
    </row>
    <row r="27" spans="1:9" x14ac:dyDescent="0.35">
      <c r="A27" s="10">
        <v>896</v>
      </c>
      <c r="B27" s="12" t="s">
        <v>164</v>
      </c>
      <c r="C27" s="85">
        <v>1079140.93</v>
      </c>
      <c r="D27" s="68">
        <v>3442692.05</v>
      </c>
      <c r="E27" s="68">
        <v>3914498.29</v>
      </c>
      <c r="G27" s="78" t="s">
        <v>161</v>
      </c>
      <c r="H27" t="s">
        <v>166</v>
      </c>
      <c r="I27" t="s">
        <v>166</v>
      </c>
    </row>
    <row r="28" spans="1:9" x14ac:dyDescent="0.35">
      <c r="A28" s="10">
        <v>201</v>
      </c>
      <c r="B28" s="12" t="s">
        <v>167</v>
      </c>
      <c r="C28" s="85">
        <v>0</v>
      </c>
      <c r="D28" s="68">
        <v>0</v>
      </c>
      <c r="E28" s="68">
        <v>0</v>
      </c>
      <c r="G28" t="s">
        <v>165</v>
      </c>
    </row>
    <row r="29" spans="1:9" x14ac:dyDescent="0.35">
      <c r="A29" s="10">
        <v>908</v>
      </c>
      <c r="B29" s="12" t="s">
        <v>169</v>
      </c>
      <c r="C29" s="85">
        <v>2442128.5699999998</v>
      </c>
      <c r="D29" s="68">
        <v>7298792.6900000004</v>
      </c>
      <c r="E29" s="68">
        <v>6679950.2599999998</v>
      </c>
      <c r="G29" t="s">
        <v>168</v>
      </c>
    </row>
    <row r="30" spans="1:9" x14ac:dyDescent="0.35">
      <c r="A30" s="10">
        <v>331</v>
      </c>
      <c r="B30" s="12" t="s">
        <v>171</v>
      </c>
      <c r="C30" s="85">
        <v>2426212.34</v>
      </c>
      <c r="D30" s="68">
        <v>6944014.8399999999</v>
      </c>
      <c r="E30" s="68">
        <v>6203273.29</v>
      </c>
      <c r="G30" t="s">
        <v>170</v>
      </c>
    </row>
    <row r="31" spans="1:9" x14ac:dyDescent="0.35">
      <c r="A31" s="10">
        <v>306</v>
      </c>
      <c r="B31" s="12" t="s">
        <v>173</v>
      </c>
      <c r="C31" s="85">
        <v>1583319.34</v>
      </c>
      <c r="D31" s="68">
        <v>3513218.92</v>
      </c>
      <c r="E31" s="68">
        <v>3583956.39</v>
      </c>
      <c r="G31" t="s">
        <v>172</v>
      </c>
    </row>
    <row r="32" spans="1:9" x14ac:dyDescent="0.35">
      <c r="A32" s="10">
        <v>942</v>
      </c>
      <c r="B32" s="12" t="s">
        <v>340</v>
      </c>
      <c r="C32" s="85" t="s">
        <v>200</v>
      </c>
      <c r="D32" s="68" t="s">
        <v>200</v>
      </c>
      <c r="E32" s="68">
        <v>2052576</v>
      </c>
      <c r="G32" t="s">
        <v>166</v>
      </c>
      <c r="H32" s="1" t="s">
        <v>175</v>
      </c>
      <c r="I32" s="1"/>
    </row>
    <row r="33" spans="1:9" x14ac:dyDescent="0.35">
      <c r="A33" s="10">
        <v>909</v>
      </c>
      <c r="B33" s="12" t="s">
        <v>174</v>
      </c>
      <c r="C33" s="85">
        <v>753286.89</v>
      </c>
      <c r="D33" s="68">
        <v>2672619.17</v>
      </c>
      <c r="E33" s="68">
        <v>3665314.72</v>
      </c>
      <c r="I33" s="1" t="s">
        <v>327</v>
      </c>
    </row>
    <row r="34" spans="1:9" x14ac:dyDescent="0.35">
      <c r="A34" s="10">
        <v>841</v>
      </c>
      <c r="B34" s="12" t="s">
        <v>176</v>
      </c>
      <c r="C34" s="85">
        <v>500000</v>
      </c>
      <c r="D34" s="68">
        <v>1249032.8899999999</v>
      </c>
      <c r="E34" s="68">
        <v>846140.18</v>
      </c>
      <c r="H34" t="s">
        <v>178</v>
      </c>
      <c r="I34" t="s">
        <v>328</v>
      </c>
    </row>
    <row r="35" spans="1:9" x14ac:dyDescent="0.35">
      <c r="A35" s="10">
        <v>831</v>
      </c>
      <c r="B35" s="12" t="s">
        <v>177</v>
      </c>
      <c r="C35" s="85">
        <v>1565260.46</v>
      </c>
      <c r="D35" s="68">
        <v>4787919.2300000004</v>
      </c>
      <c r="E35" s="68">
        <v>4315773.47</v>
      </c>
      <c r="G35" s="1"/>
      <c r="H35" t="s">
        <v>180</v>
      </c>
      <c r="I35" t="s">
        <v>329</v>
      </c>
    </row>
    <row r="36" spans="1:9" x14ac:dyDescent="0.35">
      <c r="A36" s="10">
        <v>830</v>
      </c>
      <c r="B36" s="12" t="s">
        <v>179</v>
      </c>
      <c r="C36" s="85">
        <v>2489980</v>
      </c>
      <c r="D36" s="68">
        <v>6233592.0199999996</v>
      </c>
      <c r="E36" s="68">
        <v>6848825.7599999998</v>
      </c>
      <c r="H36" t="s">
        <v>182</v>
      </c>
      <c r="I36" t="s">
        <v>330</v>
      </c>
    </row>
    <row r="37" spans="1:9" x14ac:dyDescent="0.35">
      <c r="A37" s="10">
        <v>878</v>
      </c>
      <c r="B37" s="12" t="s">
        <v>181</v>
      </c>
      <c r="C37" s="85">
        <v>2145040.6800000002</v>
      </c>
      <c r="D37" s="68">
        <v>7777299.2699999996</v>
      </c>
      <c r="E37" s="68">
        <v>8701340.9199999999</v>
      </c>
      <c r="H37" t="s">
        <v>184</v>
      </c>
      <c r="I37" t="s">
        <v>331</v>
      </c>
    </row>
    <row r="38" spans="1:9" x14ac:dyDescent="0.35">
      <c r="A38" s="10">
        <v>371</v>
      </c>
      <c r="B38" s="12" t="s">
        <v>183</v>
      </c>
      <c r="C38" s="85">
        <v>1064926.6599999999</v>
      </c>
      <c r="D38" s="68">
        <v>3364398.71</v>
      </c>
      <c r="E38" s="68">
        <v>3711610.52</v>
      </c>
      <c r="H38" t="s">
        <v>186</v>
      </c>
      <c r="I38" t="s">
        <v>332</v>
      </c>
    </row>
    <row r="39" spans="1:9" x14ac:dyDescent="0.35">
      <c r="A39" s="10">
        <v>838</v>
      </c>
      <c r="B39" s="12" t="s">
        <v>185</v>
      </c>
      <c r="C39" s="85">
        <v>500000</v>
      </c>
      <c r="D39" s="68">
        <v>2756420.39</v>
      </c>
      <c r="E39" s="68">
        <v>3723982.35</v>
      </c>
      <c r="H39" t="s">
        <v>188</v>
      </c>
    </row>
    <row r="40" spans="1:9" x14ac:dyDescent="0.35">
      <c r="A40" s="10">
        <v>332</v>
      </c>
      <c r="B40" s="12" t="s">
        <v>187</v>
      </c>
      <c r="C40" s="85">
        <v>1416043.37</v>
      </c>
      <c r="D40" s="68">
        <v>4460696.3099999996</v>
      </c>
      <c r="E40" s="68">
        <v>3899185.98</v>
      </c>
      <c r="H40" t="s">
        <v>200</v>
      </c>
      <c r="I40" s="1" t="s">
        <v>333</v>
      </c>
    </row>
    <row r="41" spans="1:9" x14ac:dyDescent="0.35">
      <c r="A41" s="10">
        <v>840</v>
      </c>
      <c r="B41" s="12" t="s">
        <v>189</v>
      </c>
      <c r="C41" s="85">
        <v>2354865.2200000002</v>
      </c>
      <c r="D41" s="68">
        <v>4796978.45</v>
      </c>
      <c r="E41" s="68">
        <v>6444868.8300000001</v>
      </c>
      <c r="G41" s="1" t="s">
        <v>190</v>
      </c>
      <c r="I41" t="s">
        <v>200</v>
      </c>
    </row>
    <row r="42" spans="1:9" x14ac:dyDescent="0.35">
      <c r="A42" s="10">
        <v>307</v>
      </c>
      <c r="B42" s="12" t="s">
        <v>191</v>
      </c>
      <c r="C42" s="85">
        <v>2298819.98</v>
      </c>
      <c r="D42" s="68">
        <v>4137240.72</v>
      </c>
      <c r="E42" s="68">
        <v>4665326.42</v>
      </c>
      <c r="G42" t="s">
        <v>192</v>
      </c>
      <c r="I42" t="s">
        <v>334</v>
      </c>
    </row>
    <row r="43" spans="1:9" x14ac:dyDescent="0.35">
      <c r="A43" s="10">
        <v>811</v>
      </c>
      <c r="B43" s="12" t="s">
        <v>193</v>
      </c>
      <c r="C43" s="85">
        <v>746801.38</v>
      </c>
      <c r="D43" s="68">
        <v>2943643.73</v>
      </c>
      <c r="E43" s="68">
        <v>3428308.38</v>
      </c>
      <c r="G43" t="s">
        <v>194</v>
      </c>
      <c r="I43" t="s">
        <v>335</v>
      </c>
    </row>
    <row r="44" spans="1:9" x14ac:dyDescent="0.35">
      <c r="A44" s="10">
        <v>845</v>
      </c>
      <c r="B44" s="12" t="s">
        <v>195</v>
      </c>
      <c r="C44" s="85">
        <v>1273987.46</v>
      </c>
      <c r="D44" s="68">
        <v>3774842.04</v>
      </c>
      <c r="E44" s="68">
        <v>5123550.9800000004</v>
      </c>
      <c r="G44" t="s">
        <v>196</v>
      </c>
      <c r="I44" t="s">
        <v>336</v>
      </c>
    </row>
    <row r="45" spans="1:9" x14ac:dyDescent="0.35">
      <c r="A45" s="10">
        <v>308</v>
      </c>
      <c r="B45" s="12" t="s">
        <v>197</v>
      </c>
      <c r="C45" s="85">
        <v>1317955.79</v>
      </c>
      <c r="D45" s="68">
        <v>2280538.79</v>
      </c>
      <c r="E45" s="68">
        <v>3826516.48</v>
      </c>
      <c r="G45" t="s">
        <v>198</v>
      </c>
      <c r="I45" t="s">
        <v>337</v>
      </c>
    </row>
    <row r="46" spans="1:9" x14ac:dyDescent="0.35">
      <c r="A46" s="10">
        <v>881</v>
      </c>
      <c r="B46" s="12" t="s">
        <v>199</v>
      </c>
      <c r="C46" s="85">
        <v>5238295.05</v>
      </c>
      <c r="D46" s="68">
        <v>10166427.449999999</v>
      </c>
      <c r="E46" s="68">
        <v>15931821.83</v>
      </c>
      <c r="G46" t="s">
        <v>200</v>
      </c>
      <c r="I46" t="s">
        <v>338</v>
      </c>
    </row>
    <row r="47" spans="1:9" x14ac:dyDescent="0.35">
      <c r="A47" s="10">
        <v>390</v>
      </c>
      <c r="B47" s="12" t="s">
        <v>201</v>
      </c>
      <c r="C47" s="85">
        <v>1343333.38</v>
      </c>
      <c r="D47" s="68">
        <v>2324042.7999999998</v>
      </c>
      <c r="E47" s="68">
        <v>2027592.58</v>
      </c>
    </row>
    <row r="48" spans="1:9" x14ac:dyDescent="0.35">
      <c r="A48" s="10">
        <v>916</v>
      </c>
      <c r="B48" s="12" t="s">
        <v>202</v>
      </c>
      <c r="C48" s="85">
        <v>1988464.83</v>
      </c>
      <c r="D48" s="68">
        <v>6464081.4199999999</v>
      </c>
      <c r="E48" s="68">
        <v>7855997.54</v>
      </c>
      <c r="I48" s="1" t="s">
        <v>324</v>
      </c>
    </row>
    <row r="49" spans="1:9" x14ac:dyDescent="0.35">
      <c r="A49" s="10">
        <v>203</v>
      </c>
      <c r="B49" s="12" t="s">
        <v>203</v>
      </c>
      <c r="C49" s="85">
        <v>2784606.77</v>
      </c>
      <c r="D49" s="68">
        <v>5682321.8899999997</v>
      </c>
      <c r="E49" s="68">
        <v>7528921.7699999996</v>
      </c>
      <c r="I49" t="s">
        <v>200</v>
      </c>
    </row>
    <row r="50" spans="1:9" x14ac:dyDescent="0.35">
      <c r="A50" s="10">
        <v>204</v>
      </c>
      <c r="B50" s="12" t="s">
        <v>204</v>
      </c>
      <c r="C50" s="85">
        <v>2724671.29</v>
      </c>
      <c r="D50" s="68">
        <v>6432480.75</v>
      </c>
      <c r="E50" s="68">
        <v>6336601.6500000004</v>
      </c>
      <c r="I50" t="s">
        <v>334</v>
      </c>
    </row>
    <row r="51" spans="1:9" x14ac:dyDescent="0.35">
      <c r="A51" s="10">
        <v>876</v>
      </c>
      <c r="B51" s="12" t="s">
        <v>205</v>
      </c>
      <c r="C51" s="85">
        <v>500000</v>
      </c>
      <c r="D51" s="68">
        <v>1771997.76</v>
      </c>
      <c r="E51" s="68">
        <v>1552357.42</v>
      </c>
      <c r="I51" t="s">
        <v>335</v>
      </c>
    </row>
    <row r="52" spans="1:9" x14ac:dyDescent="0.35">
      <c r="A52" s="10">
        <v>205</v>
      </c>
      <c r="B52" s="12" t="s">
        <v>206</v>
      </c>
      <c r="C52" s="85">
        <v>2329829.59</v>
      </c>
      <c r="D52" s="68">
        <v>3059139.98</v>
      </c>
      <c r="E52" s="68">
        <v>3024245.62</v>
      </c>
      <c r="I52" t="s">
        <v>336</v>
      </c>
    </row>
    <row r="53" spans="1:9" x14ac:dyDescent="0.35">
      <c r="A53" s="10">
        <v>850</v>
      </c>
      <c r="B53" s="12" t="s">
        <v>207</v>
      </c>
      <c r="C53" s="85">
        <v>6789279.3499999996</v>
      </c>
      <c r="D53" s="68">
        <v>16960661.32</v>
      </c>
      <c r="E53" s="68">
        <v>14376224.52</v>
      </c>
      <c r="I53" t="s">
        <v>339</v>
      </c>
    </row>
    <row r="54" spans="1:9" x14ac:dyDescent="0.35">
      <c r="A54" s="10">
        <v>309</v>
      </c>
      <c r="B54" s="12" t="s">
        <v>208</v>
      </c>
      <c r="C54" s="85">
        <v>1023937.98</v>
      </c>
      <c r="D54" s="68">
        <v>1378690.23</v>
      </c>
      <c r="E54" s="68">
        <v>1668355.82</v>
      </c>
      <c r="I54" t="s">
        <v>338</v>
      </c>
    </row>
    <row r="55" spans="1:9" x14ac:dyDescent="0.35">
      <c r="A55" s="10">
        <v>310</v>
      </c>
      <c r="B55" s="12" t="s">
        <v>209</v>
      </c>
      <c r="C55" s="85">
        <v>821789.71</v>
      </c>
      <c r="D55" s="68">
        <v>1749198.58</v>
      </c>
      <c r="E55" s="68">
        <v>4147102.18</v>
      </c>
    </row>
    <row r="56" spans="1:9" x14ac:dyDescent="0.35">
      <c r="A56" s="10">
        <v>805</v>
      </c>
      <c r="B56" s="12" t="s">
        <v>210</v>
      </c>
      <c r="C56" s="85">
        <v>500000</v>
      </c>
      <c r="D56" s="68">
        <v>962736.6</v>
      </c>
      <c r="E56" s="68">
        <v>732294.7</v>
      </c>
    </row>
    <row r="57" spans="1:9" x14ac:dyDescent="0.35">
      <c r="A57" s="10">
        <v>311</v>
      </c>
      <c r="B57" s="12" t="s">
        <v>211</v>
      </c>
      <c r="C57" s="85">
        <v>2206149.31</v>
      </c>
      <c r="D57" s="68">
        <v>4265177.4400000004</v>
      </c>
      <c r="E57" s="68">
        <v>5910628.2300000004</v>
      </c>
    </row>
    <row r="58" spans="1:9" x14ac:dyDescent="0.35">
      <c r="A58" s="10">
        <v>884</v>
      </c>
      <c r="B58" s="12" t="s">
        <v>212</v>
      </c>
      <c r="C58" s="85">
        <v>648121.72</v>
      </c>
      <c r="D58" s="68">
        <v>1530142.77</v>
      </c>
      <c r="E58" s="68">
        <v>1877188.41</v>
      </c>
    </row>
    <row r="59" spans="1:9" x14ac:dyDescent="0.35">
      <c r="A59" s="10">
        <v>919</v>
      </c>
      <c r="B59" s="12" t="s">
        <v>213</v>
      </c>
      <c r="C59" s="85">
        <v>4761202.95</v>
      </c>
      <c r="D59" s="68">
        <v>10835644.09</v>
      </c>
      <c r="E59" s="68">
        <v>15919972.16</v>
      </c>
    </row>
    <row r="60" spans="1:9" x14ac:dyDescent="0.35">
      <c r="A60" s="10">
        <v>312</v>
      </c>
      <c r="B60" s="12" t="s">
        <v>214</v>
      </c>
      <c r="C60" s="85">
        <v>2872215.63</v>
      </c>
      <c r="D60" s="68">
        <v>4840679.0199999996</v>
      </c>
      <c r="E60" s="68">
        <v>5706811.9400000004</v>
      </c>
    </row>
    <row r="61" spans="1:9" x14ac:dyDescent="0.35">
      <c r="A61" s="10">
        <v>313</v>
      </c>
      <c r="B61" s="12" t="s">
        <v>215</v>
      </c>
      <c r="C61" s="85">
        <v>2419088.63</v>
      </c>
      <c r="D61" s="68">
        <v>6336799.7699999996</v>
      </c>
      <c r="E61" s="68">
        <v>5505709.1699999999</v>
      </c>
    </row>
    <row r="62" spans="1:9" x14ac:dyDescent="0.35">
      <c r="A62" s="10">
        <v>921</v>
      </c>
      <c r="B62" s="12" t="s">
        <v>216</v>
      </c>
      <c r="C62" s="85">
        <v>500000</v>
      </c>
      <c r="D62" s="68">
        <v>762009.26</v>
      </c>
      <c r="E62" s="68">
        <v>500000</v>
      </c>
    </row>
    <row r="63" spans="1:9" x14ac:dyDescent="0.35">
      <c r="A63" s="10">
        <v>420</v>
      </c>
      <c r="B63" s="12" t="s">
        <v>217</v>
      </c>
      <c r="C63" s="85">
        <v>500000</v>
      </c>
      <c r="D63" s="68">
        <v>500000</v>
      </c>
      <c r="E63" s="68">
        <v>500000</v>
      </c>
    </row>
    <row r="64" spans="1:9" x14ac:dyDescent="0.35">
      <c r="A64" s="10">
        <v>206</v>
      </c>
      <c r="B64" s="12" t="s">
        <v>218</v>
      </c>
      <c r="C64" s="85">
        <v>1834418.8</v>
      </c>
      <c r="D64" s="68">
        <v>3410112.55</v>
      </c>
      <c r="E64" s="68">
        <v>3867516.72</v>
      </c>
    </row>
    <row r="65" spans="1:5" x14ac:dyDescent="0.35">
      <c r="A65" s="10">
        <v>207</v>
      </c>
      <c r="B65" s="12" t="s">
        <v>219</v>
      </c>
      <c r="C65" s="85">
        <v>2383501.2999999998</v>
      </c>
      <c r="D65" s="68">
        <v>4207930.6500000004</v>
      </c>
      <c r="E65" s="68">
        <v>5646914.2599999998</v>
      </c>
    </row>
    <row r="66" spans="1:5" x14ac:dyDescent="0.35">
      <c r="A66" s="10">
        <v>886</v>
      </c>
      <c r="B66" s="12" t="s">
        <v>220</v>
      </c>
      <c r="C66" s="85">
        <v>6638936.6200000001</v>
      </c>
      <c r="D66" s="68">
        <v>19361371.27</v>
      </c>
      <c r="E66" s="68">
        <v>22125077.75</v>
      </c>
    </row>
    <row r="67" spans="1:5" x14ac:dyDescent="0.35">
      <c r="A67" s="10">
        <v>810</v>
      </c>
      <c r="B67" s="12" t="s">
        <v>221</v>
      </c>
      <c r="C67" s="85">
        <v>1488666.89</v>
      </c>
      <c r="D67" s="68">
        <v>4840489.12</v>
      </c>
      <c r="E67" s="68">
        <v>4082082.35</v>
      </c>
    </row>
    <row r="68" spans="1:5" x14ac:dyDescent="0.35">
      <c r="A68" s="10">
        <v>314</v>
      </c>
      <c r="B68" s="12" t="s">
        <v>222</v>
      </c>
      <c r="C68" s="85">
        <v>5114646.33</v>
      </c>
      <c r="D68" s="68">
        <v>3612657.34</v>
      </c>
      <c r="E68" s="68">
        <v>3345524.13</v>
      </c>
    </row>
    <row r="69" spans="1:5" x14ac:dyDescent="0.35">
      <c r="A69" s="10">
        <v>382</v>
      </c>
      <c r="B69" s="12" t="s">
        <v>223</v>
      </c>
      <c r="C69" s="85">
        <v>1609971.75</v>
      </c>
      <c r="D69" s="68">
        <v>4996227.09</v>
      </c>
      <c r="E69" s="68">
        <v>4626135.53</v>
      </c>
    </row>
    <row r="70" spans="1:5" x14ac:dyDescent="0.35">
      <c r="A70" s="10">
        <v>340</v>
      </c>
      <c r="B70" s="12" t="s">
        <v>224</v>
      </c>
      <c r="C70" s="85">
        <v>509167.24</v>
      </c>
      <c r="D70" s="68">
        <v>2544598.87</v>
      </c>
      <c r="E70" s="68">
        <v>2335683.7000000002</v>
      </c>
    </row>
    <row r="71" spans="1:5" x14ac:dyDescent="0.35">
      <c r="A71" s="10">
        <v>208</v>
      </c>
      <c r="B71" s="12" t="s">
        <v>225</v>
      </c>
      <c r="C71" s="85">
        <v>2541861.3199999998</v>
      </c>
      <c r="D71" s="68">
        <v>3087751.89</v>
      </c>
      <c r="E71" s="68">
        <v>3069020.74</v>
      </c>
    </row>
    <row r="72" spans="1:5" x14ac:dyDescent="0.35">
      <c r="A72" s="10">
        <v>888</v>
      </c>
      <c r="B72" s="12" t="s">
        <v>226</v>
      </c>
      <c r="C72" s="85">
        <v>4724149.55</v>
      </c>
      <c r="D72" s="68">
        <v>12142546.789999999</v>
      </c>
      <c r="E72" s="68">
        <v>13947669.83</v>
      </c>
    </row>
    <row r="73" spans="1:5" x14ac:dyDescent="0.35">
      <c r="A73" s="10">
        <v>383</v>
      </c>
      <c r="B73" s="12" t="s">
        <v>227</v>
      </c>
      <c r="C73" s="85">
        <v>4574287.88</v>
      </c>
      <c r="D73" s="68">
        <v>14384278.68</v>
      </c>
      <c r="E73" s="68">
        <v>14219092.369999999</v>
      </c>
    </row>
    <row r="74" spans="1:5" x14ac:dyDescent="0.35">
      <c r="A74" s="10">
        <v>856</v>
      </c>
      <c r="B74" s="12" t="s">
        <v>228</v>
      </c>
      <c r="C74" s="85">
        <v>2013815.67</v>
      </c>
      <c r="D74" s="68">
        <v>5344018.33</v>
      </c>
      <c r="E74" s="68">
        <v>5339469.58</v>
      </c>
    </row>
    <row r="75" spans="1:5" x14ac:dyDescent="0.35">
      <c r="A75" s="10">
        <v>855</v>
      </c>
      <c r="B75" s="12" t="s">
        <v>229</v>
      </c>
      <c r="C75" s="85">
        <v>3641554.5</v>
      </c>
      <c r="D75" s="68">
        <v>7607222.4500000002</v>
      </c>
      <c r="E75" s="68">
        <v>8900273.2599999998</v>
      </c>
    </row>
    <row r="76" spans="1:5" x14ac:dyDescent="0.35">
      <c r="A76" s="10">
        <v>209</v>
      </c>
      <c r="B76" s="12" t="s">
        <v>230</v>
      </c>
      <c r="C76" s="85">
        <v>2550162.94</v>
      </c>
      <c r="D76" s="68">
        <v>5046911.4000000004</v>
      </c>
      <c r="E76" s="68">
        <v>5217439.91</v>
      </c>
    </row>
    <row r="77" spans="1:5" x14ac:dyDescent="0.35">
      <c r="A77" s="10">
        <v>925</v>
      </c>
      <c r="B77" s="12" t="s">
        <v>231</v>
      </c>
      <c r="C77" s="85">
        <v>2986063.27</v>
      </c>
      <c r="D77" s="68">
        <v>7566726.7599999998</v>
      </c>
      <c r="E77" s="68">
        <v>9258604.2599999998</v>
      </c>
    </row>
    <row r="78" spans="1:5" x14ac:dyDescent="0.35">
      <c r="A78" s="10">
        <v>341</v>
      </c>
      <c r="B78" s="12" t="s">
        <v>232</v>
      </c>
      <c r="C78" s="85">
        <v>3460315.08</v>
      </c>
      <c r="D78" s="68">
        <v>9315179.0600000005</v>
      </c>
      <c r="E78" s="68">
        <v>8654776.9399999995</v>
      </c>
    </row>
    <row r="79" spans="1:5" x14ac:dyDescent="0.35">
      <c r="A79" s="10">
        <v>821</v>
      </c>
      <c r="B79" s="12" t="s">
        <v>233</v>
      </c>
      <c r="C79" s="85">
        <v>1243963.04</v>
      </c>
      <c r="D79" s="68">
        <v>2781098.22</v>
      </c>
      <c r="E79" s="68">
        <v>2658903.79</v>
      </c>
    </row>
    <row r="80" spans="1:5" x14ac:dyDescent="0.35">
      <c r="A80" s="10">
        <v>352</v>
      </c>
      <c r="B80" s="12" t="s">
        <v>234</v>
      </c>
      <c r="C80" s="85">
        <v>2323799.63</v>
      </c>
      <c r="D80" s="68">
        <v>7657825.4199999999</v>
      </c>
      <c r="E80" s="68">
        <v>8769166.6600000001</v>
      </c>
    </row>
    <row r="81" spans="1:5" x14ac:dyDescent="0.35">
      <c r="A81" s="10">
        <v>887</v>
      </c>
      <c r="B81" s="12" t="s">
        <v>235</v>
      </c>
      <c r="C81" s="85">
        <v>1939762.41</v>
      </c>
      <c r="D81" s="68">
        <v>4164252.18</v>
      </c>
      <c r="E81" s="68">
        <v>3797269.39</v>
      </c>
    </row>
    <row r="82" spans="1:5" x14ac:dyDescent="0.35">
      <c r="A82" s="10">
        <v>315</v>
      </c>
      <c r="B82" s="12" t="s">
        <v>236</v>
      </c>
      <c r="C82" s="85">
        <v>2192304.7400000002</v>
      </c>
      <c r="D82" s="68">
        <v>3533652.42</v>
      </c>
      <c r="E82" s="68">
        <v>3091340.58</v>
      </c>
    </row>
    <row r="83" spans="1:5" x14ac:dyDescent="0.35">
      <c r="A83" s="10">
        <v>806</v>
      </c>
      <c r="B83" s="12" t="s">
        <v>237</v>
      </c>
      <c r="C83" s="85">
        <v>1159882.3</v>
      </c>
      <c r="D83" s="68">
        <v>2272147.42</v>
      </c>
      <c r="E83" s="68">
        <v>2735384.73</v>
      </c>
    </row>
    <row r="84" spans="1:5" x14ac:dyDescent="0.35">
      <c r="A84" s="10">
        <v>826</v>
      </c>
      <c r="B84" s="12" t="s">
        <v>238</v>
      </c>
      <c r="C84" s="85">
        <v>2971552.17</v>
      </c>
      <c r="D84" s="68">
        <v>6231240.4100000001</v>
      </c>
      <c r="E84" s="68">
        <v>6770747.3799999999</v>
      </c>
    </row>
    <row r="85" spans="1:5" x14ac:dyDescent="0.35">
      <c r="A85" s="10">
        <v>391</v>
      </c>
      <c r="B85" s="12" t="s">
        <v>239</v>
      </c>
      <c r="C85" s="85">
        <v>1461608.45</v>
      </c>
      <c r="D85" s="68">
        <v>3937598.84</v>
      </c>
      <c r="E85" s="68">
        <v>5332813.01</v>
      </c>
    </row>
    <row r="86" spans="1:5" x14ac:dyDescent="0.35">
      <c r="A86" s="10">
        <v>316</v>
      </c>
      <c r="B86" s="12" t="s">
        <v>240</v>
      </c>
      <c r="C86" s="85">
        <v>2611716.38</v>
      </c>
      <c r="D86" s="68">
        <v>4868467.3600000003</v>
      </c>
      <c r="E86" s="68">
        <v>4213880.83</v>
      </c>
    </row>
    <row r="87" spans="1:5" x14ac:dyDescent="0.35">
      <c r="A87" s="10">
        <v>926</v>
      </c>
      <c r="B87" s="12" t="s">
        <v>241</v>
      </c>
      <c r="C87" s="85">
        <v>4393596.96</v>
      </c>
      <c r="D87" s="68">
        <v>8956841.4000000004</v>
      </c>
      <c r="E87" s="68">
        <v>10364056.960000001</v>
      </c>
    </row>
    <row r="88" spans="1:5" x14ac:dyDescent="0.35">
      <c r="A88" s="10">
        <v>812</v>
      </c>
      <c r="B88" s="12" t="s">
        <v>242</v>
      </c>
      <c r="C88" s="85">
        <v>883215.54</v>
      </c>
      <c r="D88" s="68">
        <v>1959707.39</v>
      </c>
      <c r="E88" s="68">
        <v>1451636.76</v>
      </c>
    </row>
    <row r="89" spans="1:5" x14ac:dyDescent="0.35">
      <c r="A89" s="10">
        <v>813</v>
      </c>
      <c r="B89" s="12" t="s">
        <v>243</v>
      </c>
      <c r="C89" s="85">
        <v>729278.21</v>
      </c>
      <c r="D89" s="68">
        <v>1790365.59</v>
      </c>
      <c r="E89" s="68">
        <v>2103149.27</v>
      </c>
    </row>
    <row r="90" spans="1:5" x14ac:dyDescent="0.35">
      <c r="A90" s="10">
        <v>940</v>
      </c>
      <c r="B90" s="12" t="s">
        <v>244</v>
      </c>
      <c r="C90" s="85">
        <v>1296620.5058000002</v>
      </c>
      <c r="D90" s="68">
        <v>4054467.51</v>
      </c>
      <c r="E90" s="68">
        <v>5351579.26</v>
      </c>
    </row>
    <row r="91" spans="1:5" x14ac:dyDescent="0.35">
      <c r="A91" s="10">
        <v>802</v>
      </c>
      <c r="B91" s="12" t="s">
        <v>245</v>
      </c>
      <c r="C91" s="85">
        <v>1152776.08</v>
      </c>
      <c r="D91" s="68">
        <v>1696469.74</v>
      </c>
      <c r="E91" s="68">
        <v>2713823.78</v>
      </c>
    </row>
    <row r="92" spans="1:5" x14ac:dyDescent="0.35">
      <c r="A92" s="10">
        <v>392</v>
      </c>
      <c r="B92" s="12" t="s">
        <v>246</v>
      </c>
      <c r="C92" s="85">
        <v>663431.61</v>
      </c>
      <c r="D92" s="68">
        <v>1784749.92</v>
      </c>
      <c r="E92" s="68">
        <v>2059754.44</v>
      </c>
    </row>
    <row r="93" spans="1:5" x14ac:dyDescent="0.35">
      <c r="A93" s="10">
        <v>815</v>
      </c>
      <c r="B93" s="12" t="s">
        <v>247</v>
      </c>
      <c r="C93" s="85">
        <v>716840.2</v>
      </c>
      <c r="D93" s="68">
        <v>3927843.74</v>
      </c>
      <c r="E93" s="68">
        <v>4539668.95</v>
      </c>
    </row>
    <row r="94" spans="1:5" x14ac:dyDescent="0.35">
      <c r="A94" s="10">
        <v>929</v>
      </c>
      <c r="B94" s="12" t="s">
        <v>248</v>
      </c>
      <c r="C94" s="85">
        <v>851301.82</v>
      </c>
      <c r="D94" s="68">
        <v>1253874.8600000001</v>
      </c>
      <c r="E94" s="68">
        <v>2450340.16</v>
      </c>
    </row>
    <row r="95" spans="1:5" x14ac:dyDescent="0.35">
      <c r="A95" s="10">
        <v>892</v>
      </c>
      <c r="B95" s="12" t="s">
        <v>249</v>
      </c>
      <c r="C95" s="85">
        <v>2550244.9700000002</v>
      </c>
      <c r="D95" s="68">
        <v>7297332.0099999998</v>
      </c>
      <c r="E95" s="68">
        <v>8115624.1200000001</v>
      </c>
    </row>
    <row r="96" spans="1:5" x14ac:dyDescent="0.35">
      <c r="A96" s="10">
        <v>891</v>
      </c>
      <c r="B96" s="12" t="s">
        <v>250</v>
      </c>
      <c r="C96" s="85">
        <v>5316391.0599999996</v>
      </c>
      <c r="D96" s="68">
        <v>12969443.9</v>
      </c>
      <c r="E96" s="68">
        <v>12181977.460000001</v>
      </c>
    </row>
    <row r="97" spans="1:5" x14ac:dyDescent="0.35">
      <c r="A97" s="10">
        <v>353</v>
      </c>
      <c r="B97" s="12" t="s">
        <v>251</v>
      </c>
      <c r="C97" s="85">
        <v>830008.86</v>
      </c>
      <c r="D97" s="68">
        <v>2189363.98</v>
      </c>
      <c r="E97" s="68">
        <v>3012464.4</v>
      </c>
    </row>
    <row r="98" spans="1:5" x14ac:dyDescent="0.35">
      <c r="A98" s="10">
        <v>931</v>
      </c>
      <c r="B98" s="12" t="s">
        <v>252</v>
      </c>
      <c r="C98" s="85">
        <v>3520938.22</v>
      </c>
      <c r="D98" s="68">
        <v>6988567.0999999996</v>
      </c>
      <c r="E98" s="68">
        <v>8675964.9100000001</v>
      </c>
    </row>
    <row r="99" spans="1:5" x14ac:dyDescent="0.35">
      <c r="A99" s="10">
        <v>874</v>
      </c>
      <c r="B99" s="12" t="s">
        <v>253</v>
      </c>
      <c r="C99" s="85">
        <v>1777784.42</v>
      </c>
      <c r="D99" s="68">
        <v>4560677.42</v>
      </c>
      <c r="E99" s="68">
        <v>4319191.41</v>
      </c>
    </row>
    <row r="100" spans="1:5" x14ac:dyDescent="0.35">
      <c r="A100" s="10">
        <v>879</v>
      </c>
      <c r="B100" s="12" t="s">
        <v>254</v>
      </c>
      <c r="C100" s="85">
        <v>1447787.32</v>
      </c>
      <c r="D100" s="68">
        <v>4100611.18</v>
      </c>
      <c r="E100" s="68">
        <v>4957324.2</v>
      </c>
    </row>
    <row r="101" spans="1:5" x14ac:dyDescent="0.35">
      <c r="A101" s="10">
        <v>851</v>
      </c>
      <c r="B101" s="12" t="s">
        <v>255</v>
      </c>
      <c r="C101" s="85">
        <v>1181280.6200000001</v>
      </c>
      <c r="D101" s="68">
        <v>2864903.08</v>
      </c>
      <c r="E101" s="68">
        <v>2941031.43</v>
      </c>
    </row>
    <row r="102" spans="1:5" x14ac:dyDescent="0.35">
      <c r="A102" s="10">
        <v>870</v>
      </c>
      <c r="B102" s="12" t="s">
        <v>256</v>
      </c>
      <c r="C102" s="85">
        <v>954776.21</v>
      </c>
      <c r="D102" s="68">
        <v>2334117.54</v>
      </c>
      <c r="E102" s="68">
        <v>2643359.56</v>
      </c>
    </row>
    <row r="103" spans="1:5" x14ac:dyDescent="0.35">
      <c r="A103" s="10">
        <v>317</v>
      </c>
      <c r="B103" s="12" t="s">
        <v>257</v>
      </c>
      <c r="C103" s="85">
        <v>1847655.81</v>
      </c>
      <c r="D103" s="68">
        <v>5017279.1900000004</v>
      </c>
      <c r="E103" s="68">
        <v>6156719.6399999997</v>
      </c>
    </row>
    <row r="104" spans="1:5" x14ac:dyDescent="0.35">
      <c r="A104" s="10">
        <v>807</v>
      </c>
      <c r="B104" s="12" t="s">
        <v>258</v>
      </c>
      <c r="C104" s="85">
        <v>807275.48</v>
      </c>
      <c r="D104" s="68">
        <v>639216.72</v>
      </c>
      <c r="E104" s="68">
        <v>1682939.3</v>
      </c>
    </row>
    <row r="105" spans="1:5" x14ac:dyDescent="0.35">
      <c r="A105" s="10">
        <v>318</v>
      </c>
      <c r="B105" s="12" t="s">
        <v>259</v>
      </c>
      <c r="C105" s="85">
        <v>6134035.2799999993</v>
      </c>
      <c r="D105" s="68">
        <v>3945958.8</v>
      </c>
      <c r="E105" s="68">
        <v>5172869.6500000004</v>
      </c>
    </row>
    <row r="106" spans="1:5" x14ac:dyDescent="0.35">
      <c r="A106" s="10">
        <v>354</v>
      </c>
      <c r="B106" s="12" t="s">
        <v>260</v>
      </c>
      <c r="C106" s="85">
        <v>1156818.5</v>
      </c>
      <c r="D106" s="68">
        <v>3452422.86</v>
      </c>
      <c r="E106" s="68">
        <v>3152450.12</v>
      </c>
    </row>
    <row r="107" spans="1:5" x14ac:dyDescent="0.35">
      <c r="A107" s="10">
        <v>372</v>
      </c>
      <c r="B107" s="12" t="s">
        <v>261</v>
      </c>
      <c r="C107" s="85">
        <v>1059889.81</v>
      </c>
      <c r="D107" s="68">
        <v>3156780.92</v>
      </c>
      <c r="E107" s="68">
        <v>3035076.85</v>
      </c>
    </row>
    <row r="108" spans="1:5" x14ac:dyDescent="0.35">
      <c r="A108" s="10">
        <v>857</v>
      </c>
      <c r="B108" s="12" t="s">
        <v>262</v>
      </c>
      <c r="C108" s="85">
        <v>500000</v>
      </c>
      <c r="D108" s="68">
        <v>500000</v>
      </c>
      <c r="E108" s="68">
        <v>539009.43999999994</v>
      </c>
    </row>
    <row r="109" spans="1:5" x14ac:dyDescent="0.35">
      <c r="A109" s="10">
        <v>355</v>
      </c>
      <c r="B109" s="12" t="s">
        <v>263</v>
      </c>
      <c r="C109" s="85">
        <v>2467910.75</v>
      </c>
      <c r="D109" s="68">
        <v>5914969.3399999999</v>
      </c>
      <c r="E109" s="68">
        <v>7447948.5999999996</v>
      </c>
    </row>
    <row r="110" spans="1:5" x14ac:dyDescent="0.35">
      <c r="A110" s="10">
        <v>333</v>
      </c>
      <c r="B110" s="12" t="s">
        <v>264</v>
      </c>
      <c r="C110" s="85">
        <v>1488855.05</v>
      </c>
      <c r="D110" s="68">
        <v>4012901.74</v>
      </c>
      <c r="E110" s="68">
        <v>4955528.9400000004</v>
      </c>
    </row>
    <row r="111" spans="1:5" x14ac:dyDescent="0.35">
      <c r="A111" s="10">
        <v>343</v>
      </c>
      <c r="B111" s="12" t="s">
        <v>265</v>
      </c>
      <c r="C111" s="85">
        <v>675523.94</v>
      </c>
      <c r="D111" s="68">
        <v>2062067.3</v>
      </c>
      <c r="E111" s="68">
        <v>2908640.5</v>
      </c>
    </row>
    <row r="112" spans="1:5" x14ac:dyDescent="0.35">
      <c r="A112" s="10">
        <v>373</v>
      </c>
      <c r="B112" s="12" t="s">
        <v>266</v>
      </c>
      <c r="C112" s="85">
        <v>1944425.94</v>
      </c>
      <c r="D112" s="68">
        <v>6722522.29</v>
      </c>
      <c r="E112" s="68">
        <v>7129918.9500000002</v>
      </c>
    </row>
    <row r="113" spans="1:5" x14ac:dyDescent="0.35">
      <c r="A113" s="10">
        <v>893</v>
      </c>
      <c r="B113" s="12" t="s">
        <v>267</v>
      </c>
      <c r="C113" s="85">
        <v>500000</v>
      </c>
      <c r="D113" s="68">
        <v>2080231.35</v>
      </c>
      <c r="E113" s="68">
        <v>3116128.92</v>
      </c>
    </row>
    <row r="114" spans="1:5" x14ac:dyDescent="0.35">
      <c r="A114" s="10">
        <v>871</v>
      </c>
      <c r="B114" s="12" t="s">
        <v>268</v>
      </c>
      <c r="C114" s="85">
        <v>2065765.64</v>
      </c>
      <c r="D114" s="68">
        <v>3592574.08</v>
      </c>
      <c r="E114" s="68">
        <v>2959480.75</v>
      </c>
    </row>
    <row r="115" spans="1:5" x14ac:dyDescent="0.35">
      <c r="A115" s="10">
        <v>334</v>
      </c>
      <c r="B115" s="12" t="s">
        <v>269</v>
      </c>
      <c r="C115" s="85">
        <v>1055762.06</v>
      </c>
      <c r="D115" s="68">
        <v>3052259.48</v>
      </c>
      <c r="E115" s="68">
        <v>3226043.52</v>
      </c>
    </row>
    <row r="116" spans="1:5" x14ac:dyDescent="0.35">
      <c r="A116" s="10">
        <v>933</v>
      </c>
      <c r="B116" s="12" t="s">
        <v>270</v>
      </c>
      <c r="C116" s="85">
        <v>983283.28</v>
      </c>
      <c r="D116" s="68">
        <v>4265835.58</v>
      </c>
      <c r="E116" s="68">
        <v>5931179.3099999996</v>
      </c>
    </row>
    <row r="117" spans="1:5" x14ac:dyDescent="0.35">
      <c r="A117" s="10">
        <v>803</v>
      </c>
      <c r="B117" s="12" t="s">
        <v>271</v>
      </c>
      <c r="C117" s="85">
        <v>1908231.29</v>
      </c>
      <c r="D117" s="68">
        <v>5174807.7</v>
      </c>
      <c r="E117" s="68">
        <v>5559618.6200000001</v>
      </c>
    </row>
    <row r="118" spans="1:5" x14ac:dyDescent="0.35">
      <c r="A118" s="10">
        <v>393</v>
      </c>
      <c r="B118" s="12" t="s">
        <v>272</v>
      </c>
      <c r="C118" s="85">
        <v>632130.41</v>
      </c>
      <c r="D118" s="68">
        <v>1635605.09</v>
      </c>
      <c r="E118" s="68">
        <v>1604353.28</v>
      </c>
    </row>
    <row r="119" spans="1:5" x14ac:dyDescent="0.35">
      <c r="A119" s="10">
        <v>852</v>
      </c>
      <c r="B119" s="12" t="s">
        <v>273</v>
      </c>
      <c r="C119" s="85">
        <v>2106601.46</v>
      </c>
      <c r="D119" s="68">
        <v>4866961.12</v>
      </c>
      <c r="E119" s="68">
        <v>4747170.12</v>
      </c>
    </row>
    <row r="120" spans="1:5" x14ac:dyDescent="0.35">
      <c r="A120" s="10">
        <v>882</v>
      </c>
      <c r="B120" s="12" t="s">
        <v>274</v>
      </c>
      <c r="C120" s="85">
        <v>1061569.94</v>
      </c>
      <c r="D120" s="68">
        <v>3356418.63</v>
      </c>
      <c r="E120" s="68">
        <v>2455026.29</v>
      </c>
    </row>
    <row r="121" spans="1:5" x14ac:dyDescent="0.35">
      <c r="A121" s="10">
        <v>210</v>
      </c>
      <c r="B121" s="12" t="s">
        <v>275</v>
      </c>
      <c r="C121" s="85">
        <v>1306335.56</v>
      </c>
      <c r="D121" s="68">
        <v>4091409.96</v>
      </c>
      <c r="E121" s="68">
        <v>4206849.46</v>
      </c>
    </row>
    <row r="122" spans="1:5" x14ac:dyDescent="0.35">
      <c r="A122" s="10">
        <v>342</v>
      </c>
      <c r="B122" s="12" t="s">
        <v>276</v>
      </c>
      <c r="C122" s="85">
        <v>649444.03</v>
      </c>
      <c r="D122" s="68">
        <v>2084290.19</v>
      </c>
      <c r="E122" s="68">
        <v>2009855.89</v>
      </c>
    </row>
    <row r="123" spans="1:5" x14ac:dyDescent="0.35">
      <c r="A123" s="10">
        <v>860</v>
      </c>
      <c r="B123" s="12" t="s">
        <v>277</v>
      </c>
      <c r="C123" s="85">
        <v>2441299.98</v>
      </c>
      <c r="D123" s="68">
        <v>6188560.9299999997</v>
      </c>
      <c r="E123" s="68">
        <v>7099232.0700000003</v>
      </c>
    </row>
    <row r="124" spans="1:5" x14ac:dyDescent="0.35">
      <c r="A124" s="10">
        <v>356</v>
      </c>
      <c r="B124" s="12" t="s">
        <v>278</v>
      </c>
      <c r="C124" s="85">
        <v>1274115.32</v>
      </c>
      <c r="D124" s="68">
        <v>3428664.41</v>
      </c>
      <c r="E124" s="68">
        <v>3149765.55</v>
      </c>
    </row>
    <row r="125" spans="1:5" x14ac:dyDescent="0.35">
      <c r="A125" s="10">
        <v>808</v>
      </c>
      <c r="B125" s="12" t="s">
        <v>279</v>
      </c>
      <c r="C125" s="85">
        <v>876119.04000000004</v>
      </c>
      <c r="D125" s="68">
        <v>1927797.7</v>
      </c>
      <c r="E125" s="68">
        <v>2656069.89</v>
      </c>
    </row>
    <row r="126" spans="1:5" x14ac:dyDescent="0.35">
      <c r="A126" s="10">
        <v>861</v>
      </c>
      <c r="B126" s="12" t="s">
        <v>280</v>
      </c>
      <c r="C126" s="85">
        <v>10199220.460000001</v>
      </c>
      <c r="D126" s="68">
        <v>3316909.06</v>
      </c>
      <c r="E126" s="68">
        <v>3634622.02</v>
      </c>
    </row>
    <row r="127" spans="1:5" x14ac:dyDescent="0.35">
      <c r="A127" s="10">
        <v>935</v>
      </c>
      <c r="B127" s="12" t="s">
        <v>281</v>
      </c>
      <c r="C127" s="85">
        <v>2111925.19</v>
      </c>
      <c r="D127" s="68">
        <v>5308690.75</v>
      </c>
      <c r="E127" s="68">
        <v>7069229.9299999997</v>
      </c>
    </row>
    <row r="128" spans="1:5" x14ac:dyDescent="0.35">
      <c r="A128" s="10">
        <v>394</v>
      </c>
      <c r="B128" s="12" t="s">
        <v>282</v>
      </c>
      <c r="C128" s="85">
        <v>520782.55</v>
      </c>
      <c r="D128" s="68">
        <v>2847328.24</v>
      </c>
      <c r="E128" s="68">
        <v>2487891.73</v>
      </c>
    </row>
    <row r="129" spans="1:5" x14ac:dyDescent="0.35">
      <c r="A129" s="10">
        <v>936</v>
      </c>
      <c r="B129" s="12" t="s">
        <v>283</v>
      </c>
      <c r="C129" s="85">
        <v>6920304.2199999997</v>
      </c>
      <c r="D129" s="68">
        <v>11964742.99</v>
      </c>
      <c r="E129" s="68">
        <v>15706819.6</v>
      </c>
    </row>
    <row r="130" spans="1:5" x14ac:dyDescent="0.35">
      <c r="A130" s="10">
        <v>319</v>
      </c>
      <c r="B130" s="12" t="s">
        <v>284</v>
      </c>
      <c r="C130" s="85">
        <v>1924542.49</v>
      </c>
      <c r="D130" s="68">
        <v>4606270.8499999996</v>
      </c>
      <c r="E130" s="68">
        <v>3166542.62</v>
      </c>
    </row>
    <row r="131" spans="1:5" x14ac:dyDescent="0.35">
      <c r="A131" s="10">
        <v>866</v>
      </c>
      <c r="B131" s="12" t="s">
        <v>285</v>
      </c>
      <c r="C131" s="85">
        <v>1598452.1</v>
      </c>
      <c r="D131" s="68">
        <v>3979657.93</v>
      </c>
      <c r="E131" s="68">
        <v>3500619.85</v>
      </c>
    </row>
    <row r="132" spans="1:5" x14ac:dyDescent="0.35">
      <c r="A132" s="10">
        <v>357</v>
      </c>
      <c r="B132" s="12" t="s">
        <v>286</v>
      </c>
      <c r="C132" s="85">
        <v>1223336.1100000001</v>
      </c>
      <c r="D132" s="68">
        <v>3704000.42</v>
      </c>
      <c r="E132" s="68">
        <v>3521623.39</v>
      </c>
    </row>
    <row r="133" spans="1:5" x14ac:dyDescent="0.35">
      <c r="A133" s="10">
        <v>894</v>
      </c>
      <c r="B133" s="12" t="s">
        <v>287</v>
      </c>
      <c r="C133" s="85">
        <v>1303857.8700000001</v>
      </c>
      <c r="D133" s="68">
        <v>2790395.8</v>
      </c>
      <c r="E133" s="68">
        <v>2795690.2</v>
      </c>
    </row>
    <row r="134" spans="1:5" x14ac:dyDescent="0.35">
      <c r="A134" s="10">
        <v>883</v>
      </c>
      <c r="B134" s="12" t="s">
        <v>288</v>
      </c>
      <c r="C134" s="85">
        <v>678526</v>
      </c>
      <c r="D134" s="68">
        <v>2606240.34</v>
      </c>
      <c r="E134" s="68">
        <v>3265766.61</v>
      </c>
    </row>
    <row r="135" spans="1:5" x14ac:dyDescent="0.35">
      <c r="A135" s="10">
        <v>880</v>
      </c>
      <c r="B135" s="12" t="s">
        <v>289</v>
      </c>
      <c r="C135" s="85">
        <v>530149.55000000005</v>
      </c>
      <c r="D135" s="68">
        <v>1269329.49</v>
      </c>
      <c r="E135" s="68">
        <v>1401225</v>
      </c>
    </row>
    <row r="136" spans="1:5" x14ac:dyDescent="0.35">
      <c r="A136" s="10">
        <v>211</v>
      </c>
      <c r="B136" s="12" t="s">
        <v>290</v>
      </c>
      <c r="C136" s="85">
        <v>2638807.37</v>
      </c>
      <c r="D136" s="68">
        <v>6935373.6299999999</v>
      </c>
      <c r="E136" s="68">
        <v>6200566.54</v>
      </c>
    </row>
    <row r="137" spans="1:5" x14ac:dyDescent="0.35">
      <c r="A137" s="10">
        <v>358</v>
      </c>
      <c r="B137" s="12" t="s">
        <v>291</v>
      </c>
      <c r="C137" s="85">
        <v>1676744.46</v>
      </c>
      <c r="D137" s="68">
        <v>4728994.96</v>
      </c>
      <c r="E137" s="68">
        <v>3680071.94</v>
      </c>
    </row>
    <row r="138" spans="1:5" x14ac:dyDescent="0.35">
      <c r="A138" s="10">
        <v>384</v>
      </c>
      <c r="B138" s="12" t="s">
        <v>292</v>
      </c>
      <c r="C138" s="85">
        <v>1473875.94</v>
      </c>
      <c r="D138" s="68">
        <v>3908502.09</v>
      </c>
      <c r="E138" s="68">
        <v>3762213.6</v>
      </c>
    </row>
    <row r="139" spans="1:5" x14ac:dyDescent="0.35">
      <c r="A139" s="10">
        <v>335</v>
      </c>
      <c r="B139" s="12" t="s">
        <v>293</v>
      </c>
      <c r="C139" s="85">
        <v>1419381.97</v>
      </c>
      <c r="D139" s="68">
        <v>4712864.84</v>
      </c>
      <c r="E139" s="68">
        <v>4365293.26</v>
      </c>
    </row>
    <row r="140" spans="1:5" x14ac:dyDescent="0.35">
      <c r="A140" s="10">
        <v>320</v>
      </c>
      <c r="B140" s="12" t="s">
        <v>294</v>
      </c>
      <c r="C140" s="85">
        <v>1434725.15</v>
      </c>
      <c r="D140" s="68">
        <v>3629540.93</v>
      </c>
      <c r="E140" s="68">
        <v>3270892.74</v>
      </c>
    </row>
    <row r="141" spans="1:5" x14ac:dyDescent="0.35">
      <c r="A141" s="10">
        <v>212</v>
      </c>
      <c r="B141" s="12" t="s">
        <v>295</v>
      </c>
      <c r="C141" s="85">
        <v>4837414.07</v>
      </c>
      <c r="D141" s="68">
        <v>10168868.67</v>
      </c>
      <c r="E141" s="68">
        <v>9820700.0700000003</v>
      </c>
    </row>
    <row r="142" spans="1:5" x14ac:dyDescent="0.35">
      <c r="A142" s="10">
        <v>877</v>
      </c>
      <c r="B142" s="12" t="s">
        <v>296</v>
      </c>
      <c r="C142" s="85">
        <v>710210.47</v>
      </c>
      <c r="D142" s="68">
        <v>1801134.34</v>
      </c>
      <c r="E142" s="68">
        <v>1608297.26</v>
      </c>
    </row>
    <row r="143" spans="1:5" x14ac:dyDescent="0.35">
      <c r="A143" s="10">
        <v>937</v>
      </c>
      <c r="B143" s="12" t="s">
        <v>297</v>
      </c>
      <c r="C143" s="85">
        <v>2747759.95</v>
      </c>
      <c r="D143" s="68">
        <v>6121709.4900000002</v>
      </c>
      <c r="E143" s="68">
        <v>6007773.6900000004</v>
      </c>
    </row>
    <row r="144" spans="1:5" x14ac:dyDescent="0.35">
      <c r="A144" s="10">
        <v>869</v>
      </c>
      <c r="B144" s="12" t="s">
        <v>298</v>
      </c>
      <c r="C144" s="85">
        <v>500000</v>
      </c>
      <c r="D144" s="68">
        <v>1187541.26</v>
      </c>
      <c r="E144" s="68">
        <v>2541076.7599999998</v>
      </c>
    </row>
    <row r="145" spans="1:5" x14ac:dyDescent="0.35">
      <c r="A145" s="10">
        <v>941</v>
      </c>
      <c r="B145" s="12" t="s">
        <v>299</v>
      </c>
      <c r="C145" s="85">
        <v>1522119.7242000001</v>
      </c>
      <c r="D145" s="68">
        <v>7045765.2599999998</v>
      </c>
      <c r="E145" s="68">
        <v>6689989.0599999996</v>
      </c>
    </row>
    <row r="146" spans="1:5" x14ac:dyDescent="0.35">
      <c r="A146" s="10">
        <v>938</v>
      </c>
      <c r="B146" s="12" t="s">
        <v>300</v>
      </c>
      <c r="C146" s="85">
        <v>4095781.27</v>
      </c>
      <c r="D146" s="68">
        <v>10265965.869999999</v>
      </c>
      <c r="E146" s="68">
        <v>10784333.460000001</v>
      </c>
    </row>
    <row r="147" spans="1:5" x14ac:dyDescent="0.35">
      <c r="A147" s="10">
        <v>943</v>
      </c>
      <c r="B147" s="12" t="s">
        <v>341</v>
      </c>
      <c r="C147" s="85" t="s">
        <v>200</v>
      </c>
      <c r="D147" s="68" t="s">
        <v>200</v>
      </c>
      <c r="E147" s="68">
        <v>1612738</v>
      </c>
    </row>
    <row r="148" spans="1:5" x14ac:dyDescent="0.35">
      <c r="A148" s="10">
        <v>213</v>
      </c>
      <c r="B148" s="12" t="s">
        <v>301</v>
      </c>
      <c r="C148" s="85">
        <v>1040039.03</v>
      </c>
      <c r="D148" s="68">
        <v>2663832.25</v>
      </c>
      <c r="E148" s="68">
        <v>3228122.99</v>
      </c>
    </row>
    <row r="149" spans="1:5" x14ac:dyDescent="0.35">
      <c r="A149" s="10">
        <v>359</v>
      </c>
      <c r="B149" s="12" t="s">
        <v>302</v>
      </c>
      <c r="C149" s="85">
        <v>1625569.97</v>
      </c>
      <c r="D149" s="68">
        <v>3671216.06</v>
      </c>
      <c r="E149" s="68">
        <v>3322463.79</v>
      </c>
    </row>
    <row r="150" spans="1:5" x14ac:dyDescent="0.35">
      <c r="A150" s="10">
        <v>865</v>
      </c>
      <c r="B150" s="12" t="s">
        <v>303</v>
      </c>
      <c r="C150" s="85">
        <v>2055333.02</v>
      </c>
      <c r="D150" s="68">
        <v>3684432.3</v>
      </c>
      <c r="E150" s="68">
        <v>5326076.24</v>
      </c>
    </row>
    <row r="151" spans="1:5" x14ac:dyDescent="0.35">
      <c r="A151" s="10">
        <v>868</v>
      </c>
      <c r="B151" s="12" t="s">
        <v>304</v>
      </c>
      <c r="C151" s="85">
        <v>500000</v>
      </c>
      <c r="D151" s="68">
        <v>1299989.52</v>
      </c>
      <c r="E151" s="68">
        <v>1921231.74</v>
      </c>
    </row>
    <row r="152" spans="1:5" x14ac:dyDescent="0.35">
      <c r="A152" s="10">
        <v>344</v>
      </c>
      <c r="B152" s="12" t="s">
        <v>305</v>
      </c>
      <c r="C152" s="85">
        <v>1046545.72</v>
      </c>
      <c r="D152" s="68">
        <v>2870617.03</v>
      </c>
      <c r="E152" s="68">
        <v>2638010.23</v>
      </c>
    </row>
    <row r="153" spans="1:5" x14ac:dyDescent="0.35">
      <c r="A153" s="10">
        <v>872</v>
      </c>
      <c r="B153" s="12" t="s">
        <v>306</v>
      </c>
      <c r="C153" s="85">
        <v>1266317.22</v>
      </c>
      <c r="D153" s="68">
        <v>3885598.51</v>
      </c>
      <c r="E153" s="68">
        <v>3034721.69</v>
      </c>
    </row>
    <row r="154" spans="1:5" x14ac:dyDescent="0.35">
      <c r="A154" s="10">
        <v>336</v>
      </c>
      <c r="B154" s="12" t="s">
        <v>307</v>
      </c>
      <c r="C154" s="85">
        <v>2254086.9900000002</v>
      </c>
      <c r="D154" s="68">
        <v>3501154.41</v>
      </c>
      <c r="E154" s="68">
        <v>4004862.35</v>
      </c>
    </row>
    <row r="155" spans="1:5" x14ac:dyDescent="0.35">
      <c r="A155" s="10">
        <v>885</v>
      </c>
      <c r="B155" s="12" t="s">
        <v>308</v>
      </c>
      <c r="C155" s="85">
        <v>1539043.81</v>
      </c>
      <c r="D155" s="68">
        <v>5284717.04</v>
      </c>
      <c r="E155" s="68">
        <v>5421935.3799999999</v>
      </c>
    </row>
    <row r="156" spans="1:5" x14ac:dyDescent="0.35">
      <c r="A156" s="10">
        <v>816</v>
      </c>
      <c r="B156" s="12" t="s">
        <v>309</v>
      </c>
      <c r="C156" s="85">
        <v>627439.06000000006</v>
      </c>
      <c r="D156" s="68">
        <v>2478229.9900000002</v>
      </c>
      <c r="E156" s="68">
        <v>2739562.39</v>
      </c>
    </row>
  </sheetData>
  <sheetProtection algorithmName="SHA-512" hashValue="LFs5N7MA1e7NDB35CcTtEBnQl3wqUUdQ5/3iAC0uN/Kkh6T9JlHzKwSqOa1gH50bl8q1hNbLwIn5/Ao0s8BdAw==" saltValue="fg4+HWmIDPLKAHezgCeFDg==" spinCount="100000" sheet="1" objects="1" scenarios="1"/>
  <sortState xmlns:xlrd2="http://schemas.microsoft.com/office/spreadsheetml/2017/richdata2" ref="A3:B156">
    <sortCondition ref="B3:B156"/>
  </sortState>
  <phoneticPr fontId="16" type="noConversion"/>
  <pageMargins left="0.70866141732283472" right="0.70866141732283472" top="0.74803149606299213" bottom="0.74803149606299213" header="0.31496062992125984" footer="0.31496062992125984"/>
  <pageSetup paperSize="9" scale="44"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SharedContentType xmlns="Microsoft.SharePoint.Taxonomy.ContentTypeSync" SourceId="ec07c698-60f5-424f-b9af-f4c59398b511" ContentTypeId="0x010100545E941595ED5448BA61900FDDAFF313" PreviousValue="false"/>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TaxCatchAll xmlns="8c566321-f672-4e06-a901-b5e72b4c4357">
      <Value>3</Value>
      <Value>2</Value>
      <Value>1</Value>
    </TaxCatchAll>
    <p6919dbb65844893b164c5f63a6f0eeb xmlns="8c566321-f672-4e06-a901-b5e72b4c4357">
      <Terms xmlns="http://schemas.microsoft.com/office/infopath/2007/PartnerControls">
        <TermInfo xmlns="http://schemas.microsoft.com/office/infopath/2007/PartnerControls">
          <TermName xmlns="http://schemas.microsoft.com/office/infopath/2007/PartnerControls">DfE</TermName>
          <TermId xmlns="http://schemas.microsoft.com/office/infopath/2007/PartnerControls">a484111e-5b24-4ad9-9778-c536c8c88985</TermId>
        </TermInfo>
      </Terms>
    </p6919dbb65844893b164c5f63a6f0eeb>
    <c02f73938b5741d4934b358b31a1b80f xmlns="8c566321-f672-4e06-a901-b5e72b4c4357">
      <Terms xmlns="http://schemas.microsoft.com/office/infopath/2007/PartnerControls">
        <TermInfo xmlns="http://schemas.microsoft.com/office/infopath/2007/PartnerControls">
          <TermName xmlns="http://schemas.microsoft.com/office/infopath/2007/PartnerControls">Official</TermName>
          <TermId xmlns="http://schemas.microsoft.com/office/infopath/2007/PartnerControls">0884c477-2e62-47ea-b19c-5af6e91124c5</TermId>
        </TermInfo>
      </Terms>
    </c02f73938b5741d4934b358b31a1b80f>
    <f6ec388a6d534bab86a259abd1bfa088 xmlns="8c566321-f672-4e06-a901-b5e72b4c4357">
      <Terms xmlns="http://schemas.microsoft.com/office/infopath/2007/PartnerControls">
        <TermInfo xmlns="http://schemas.microsoft.com/office/infopath/2007/PartnerControls">
          <TermName xmlns="http://schemas.microsoft.com/office/infopath/2007/PartnerControls">DfE</TermName>
          <TermId xmlns="http://schemas.microsoft.com/office/infopath/2007/PartnerControls">cc08a6d4-dfde-4d0f-bd85-069ebcef80d5</TermId>
        </TermInfo>
      </Terms>
    </f6ec388a6d534bab86a259abd1bfa088>
    <_dlc_DocId xmlns="ffc96c24-f5f4-43c4-aa5f-408afa277dda">TVWCA6RFTEWP-4-290064</_dlc_DocId>
    <i98b064926ea4fbe8f5b88c394ff652b xmlns="8c566321-f672-4e06-a901-b5e72b4c4357">
      <Terms xmlns="http://schemas.microsoft.com/office/infopath/2007/PartnerControls"/>
    </i98b064926ea4fbe8f5b88c394ff652b>
    <_dlc_DocIdUrl xmlns="ffc96c24-f5f4-43c4-aa5f-408afa277dda">
      <Url>https://educationgovuk.sharepoint.com/sites/ccu/_layouts/15/DocIdRedir.aspx?ID=TVWCA6RFTEWP-4-290064</Url>
      <Description>TVWCA6RFTEWP-4-290064</Description>
    </_dlc_DocIdUrl>
  </documentManagement>
</p:properties>
</file>

<file path=customXml/item5.xml><?xml version="1.0" encoding="utf-8"?>
<ct:contentTypeSchema xmlns:ct="http://schemas.microsoft.com/office/2006/metadata/contentType" xmlns:ma="http://schemas.microsoft.com/office/2006/metadata/properties/metaAttributes" ct:_="" ma:_="" ma:contentTypeName="Official Document" ma:contentTypeID="0x010100545E941595ED5448BA61900FDDAFF31300A11A8780371A1E40B0419BE90FFD6A75" ma:contentTypeVersion="598" ma:contentTypeDescription="" ma:contentTypeScope="" ma:versionID="37600e0d33f8293e291fb6436f0a4d24">
  <xsd:schema xmlns:xsd="http://www.w3.org/2001/XMLSchema" xmlns:xs="http://www.w3.org/2001/XMLSchema" xmlns:p="http://schemas.microsoft.com/office/2006/metadata/properties" xmlns:ns2="8c566321-f672-4e06-a901-b5e72b4c4357" xmlns:ns3="ffc96c24-f5f4-43c4-aa5f-408afa277dda" targetNamespace="http://schemas.microsoft.com/office/2006/metadata/properties" ma:root="true" ma:fieldsID="f43c280c1fc81f4c41a46c36136a98f9" ns2:_="" ns3:_="">
    <xsd:import namespace="8c566321-f672-4e06-a901-b5e72b4c4357"/>
    <xsd:import namespace="ffc96c24-f5f4-43c4-aa5f-408afa277dda"/>
    <xsd:element name="properties">
      <xsd:complexType>
        <xsd:sequence>
          <xsd:element name="documentManagement">
            <xsd:complexType>
              <xsd:all>
                <xsd:element ref="ns2:TaxCatchAll" minOccurs="0"/>
                <xsd:element ref="ns2:TaxCatchAllLabel" minOccurs="0"/>
                <xsd:element ref="ns2:f6ec388a6d534bab86a259abd1bfa088" minOccurs="0"/>
                <xsd:element ref="ns2:p6919dbb65844893b164c5f63a6f0eeb" minOccurs="0"/>
                <xsd:element ref="ns2:c02f73938b5741d4934b358b31a1b80f" minOccurs="0"/>
                <xsd:element ref="ns2:i98b064926ea4fbe8f5b88c394ff652b"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c566321-f672-4e06-a901-b5e72b4c4357" elementFormDefault="qualified">
    <xsd:import namespace="http://schemas.microsoft.com/office/2006/documentManagement/types"/>
    <xsd:import namespace="http://schemas.microsoft.com/office/infopath/2007/PartnerControls"/>
    <xsd:element name="TaxCatchAll" ma:index="8" nillable="true" ma:displayName="Taxonomy Catch All Column" ma:hidden="true" ma:list="{685148b0-514b-4b42-93e9-a2664066f267}" ma:internalName="TaxCatchAll" ma:showField="CatchAllData" ma:web="ffc96c24-f5f4-43c4-aa5f-408afa277dda">
      <xsd:complexType>
        <xsd:complexContent>
          <xsd:extension base="dms:MultiChoiceLookup">
            <xsd:sequence>
              <xsd:element name="Value" type="dms:Lookup" maxOccurs="unbounded" minOccurs="0" nillable="true"/>
            </xsd:sequence>
          </xsd:extension>
        </xsd:complexContent>
      </xsd:complexType>
    </xsd:element>
    <xsd:element name="TaxCatchAllLabel" ma:index="9" nillable="true" ma:displayName="Taxonomy Catch All Column1" ma:hidden="true" ma:list="{685148b0-514b-4b42-93e9-a2664066f267}" ma:internalName="TaxCatchAllLabel" ma:readOnly="true" ma:showField="CatchAllDataLabel" ma:web="ffc96c24-f5f4-43c4-aa5f-408afa277dda">
      <xsd:complexType>
        <xsd:complexContent>
          <xsd:extension base="dms:MultiChoiceLookup">
            <xsd:sequence>
              <xsd:element name="Value" type="dms:Lookup" maxOccurs="unbounded" minOccurs="0" nillable="true"/>
            </xsd:sequence>
          </xsd:extension>
        </xsd:complexContent>
      </xsd:complexType>
    </xsd:element>
    <xsd:element name="f6ec388a6d534bab86a259abd1bfa088" ma:index="10" ma:taxonomy="true" ma:internalName="f6ec388a6d534bab86a259abd1bfa088" ma:taxonomyFieldName="DfeOrganisationalUnit" ma:displayName="Organisational Unit" ma:readOnly="false" ma:default="2;#DfE|cc08a6d4-dfde-4d0f-bd85-069ebcef80d5" ma:fieldId="{f6ec388a-6d53-4bab-86a2-59abd1bfa088}" ma:sspId="ec07c698-60f5-424f-b9af-f4c59398b511" ma:termSetId="b3e263f6-0ab6-425a-b3de-0e67f2faf769" ma:anchorId="00000000-0000-0000-0000-000000000000" ma:open="false" ma:isKeyword="false">
      <xsd:complexType>
        <xsd:sequence>
          <xsd:element ref="pc:Terms" minOccurs="0" maxOccurs="1"/>
        </xsd:sequence>
      </xsd:complexType>
    </xsd:element>
    <xsd:element name="p6919dbb65844893b164c5f63a6f0eeb" ma:index="12" ma:taxonomy="true" ma:internalName="p6919dbb65844893b164c5f63a6f0eeb" ma:taxonomyFieldName="DfeOwner" ma:displayName="Owner" ma:readOnly="false" ma:default="3;#DfE|a484111e-5b24-4ad9-9778-c536c8c88985" ma:fieldId="{96919dbb-6584-4893-b164-c5f63a6f0eeb}" ma:sspId="ec07c698-60f5-424f-b9af-f4c59398b511" ma:termSetId="12161dbb-b36f-4439-aef1-21e7cc922807" ma:anchorId="00000000-0000-0000-0000-000000000000" ma:open="false" ma:isKeyword="false">
      <xsd:complexType>
        <xsd:sequence>
          <xsd:element ref="pc:Terms" minOccurs="0" maxOccurs="1"/>
        </xsd:sequence>
      </xsd:complexType>
    </xsd:element>
    <xsd:element name="c02f73938b5741d4934b358b31a1b80f" ma:index="14" ma:taxonomy="true" ma:internalName="c02f73938b5741d4934b358b31a1b80f" ma:taxonomyFieldName="DfeRights_x003a_ProtectiveMarking" ma:displayName="Rights: Protective Marking" ma:readOnly="false" ma:default="1;#Official|0884c477-2e62-47ea-b19c-5af6e91124c5" ma:fieldId="{c02f7393-8b57-41d4-934b-358b31a1b80f}" ma:sspId="ec07c698-60f5-424f-b9af-f4c59398b511" ma:termSetId="7870c18b-dc34-46a1-adf5-a571f0cac88b" ma:anchorId="00000000-0000-0000-0000-000000000000" ma:open="false" ma:isKeyword="false">
      <xsd:complexType>
        <xsd:sequence>
          <xsd:element ref="pc:Terms" minOccurs="0" maxOccurs="1"/>
        </xsd:sequence>
      </xsd:complexType>
    </xsd:element>
    <xsd:element name="i98b064926ea4fbe8f5b88c394ff652b" ma:index="16" nillable="true" ma:taxonomy="true" ma:internalName="i98b064926ea4fbe8f5b88c394ff652b" ma:taxonomyFieldName="DfeSubject" ma:displayName="Subject" ma:default="" ma:fieldId="{298b0649-26ea-4fbe-8f5b-88c394ff652b}" ma:taxonomyMulti="true" ma:sspId="ec07c698-60f5-424f-b9af-f4c59398b511" ma:termSetId="2f3a6c16-0983-4d36-8f82-2cb41f34c000"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ffc96c24-f5f4-43c4-aa5f-408afa277dda" elementFormDefault="qualified">
    <xsd:import namespace="http://schemas.microsoft.com/office/2006/documentManagement/types"/>
    <xsd:import namespace="http://schemas.microsoft.com/office/infopath/2007/PartnerControls"/>
    <xsd:element name="_dlc_DocId" ma:index="18" nillable="true" ma:displayName="Document ID Value" ma:description="The value of the document ID assigned to this item." ma:internalName="_dlc_DocId" ma:readOnly="false">
      <xsd:simpleType>
        <xsd:restriction base="dms:Text"/>
      </xsd:simpleType>
    </xsd:element>
    <xsd:element name="_dlc_DocIdUrl" ma:index="19" nillable="true" ma:displayName="Document ID" ma:description="Permanent link to this document." ma:hidden="true" ma:internalName="_dlc_DocIdUrl"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882DE04-A13B-44BE-BDB6-20893FFC3D7C}">
  <ds:schemaRefs>
    <ds:schemaRef ds:uri="Microsoft.SharePoint.Taxonomy.ContentTypeSync"/>
  </ds:schemaRefs>
</ds:datastoreItem>
</file>

<file path=customXml/itemProps2.xml><?xml version="1.0" encoding="utf-8"?>
<ds:datastoreItem xmlns:ds="http://schemas.openxmlformats.org/officeDocument/2006/customXml" ds:itemID="{4D407F98-F671-49EE-B284-0AB31ACC9A80}">
  <ds:schemaRefs>
    <ds:schemaRef ds:uri="http://schemas.microsoft.com/sharepoint/events"/>
  </ds:schemaRefs>
</ds:datastoreItem>
</file>

<file path=customXml/itemProps3.xml><?xml version="1.0" encoding="utf-8"?>
<ds:datastoreItem xmlns:ds="http://schemas.openxmlformats.org/officeDocument/2006/customXml" ds:itemID="{46FF9EAC-2FEE-4923-ACF5-CB848FE29190}">
  <ds:schemaRefs>
    <ds:schemaRef ds:uri="http://schemas.microsoft.com/sharepoint/v3/contenttype/forms"/>
  </ds:schemaRefs>
</ds:datastoreItem>
</file>

<file path=customXml/itemProps4.xml><?xml version="1.0" encoding="utf-8"?>
<ds:datastoreItem xmlns:ds="http://schemas.openxmlformats.org/officeDocument/2006/customXml" ds:itemID="{B446B11A-3799-482E-98DE-C390AD5E60AA}">
  <ds:schemaRefs>
    <ds:schemaRef ds:uri="http://purl.org/dc/elements/1.1/"/>
    <ds:schemaRef ds:uri="http://purl.org/dc/dcmitype/"/>
    <ds:schemaRef ds:uri="http://schemas.microsoft.com/office/infopath/2007/PartnerControls"/>
    <ds:schemaRef ds:uri="http://schemas.microsoft.com/office/2006/metadata/properties"/>
    <ds:schemaRef ds:uri="http://schemas.microsoft.com/office/2006/documentManagement/types"/>
    <ds:schemaRef ds:uri="http://purl.org/dc/terms/"/>
    <ds:schemaRef ds:uri="http://www.w3.org/XML/1998/namespace"/>
    <ds:schemaRef ds:uri="http://schemas.openxmlformats.org/package/2006/metadata/core-properties"/>
    <ds:schemaRef ds:uri="ffc96c24-f5f4-43c4-aa5f-408afa277dda"/>
    <ds:schemaRef ds:uri="8c566321-f672-4e06-a901-b5e72b4c4357"/>
  </ds:schemaRefs>
</ds:datastoreItem>
</file>

<file path=customXml/itemProps5.xml><?xml version="1.0" encoding="utf-8"?>
<ds:datastoreItem xmlns:ds="http://schemas.openxmlformats.org/officeDocument/2006/customXml" ds:itemID="{DEE0CFAE-9377-48DC-AD96-AF02CA49A84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c566321-f672-4e06-a901-b5e72b4c4357"/>
    <ds:schemaRef ds:uri="ffc96c24-f5f4-43c4-aa5f-408afa277dd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Guidance Sheet</vt:lpstr>
      <vt:lpstr>Data Return</vt:lpstr>
      <vt:lpstr>Tables</vt:lpstr>
      <vt:lpstr>'Data Return'!Print_Area</vt:lpstr>
      <vt:lpstr>Tables!Print_Area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BATH, Jonathan</dc:creator>
  <cp:keywords/>
  <dc:description/>
  <cp:lastModifiedBy>Wharton, Michael</cp:lastModifiedBy>
  <cp:revision/>
  <dcterms:created xsi:type="dcterms:W3CDTF">2021-03-10T16:04:20Z</dcterms:created>
  <dcterms:modified xsi:type="dcterms:W3CDTF">2023-11-06T12:47:22Z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0x010100545E941595ED5448BA61900FDDAFF31300A11A8780371A1E40B0419BE90FFD6A75</vt:lpwstr>
  </property>
  <property fmtid="{D5CDD505-2E9C-101B-9397-08002B2CF9AE}" pid="3" name="IWPOrganisationalUnit">
    <vt:lpwstr/>
  </property>
  <property fmtid="{D5CDD505-2E9C-101B-9397-08002B2CF9AE}" pid="4" name="IWPOwner">
    <vt:lpwstr/>
  </property>
  <property fmtid="{D5CDD505-2E9C-101B-9397-08002B2CF9AE}" pid="5" name="DfeSubject">
    <vt:lpwstr/>
  </property>
  <property fmtid="{D5CDD505-2E9C-101B-9397-08002B2CF9AE}" pid="6" name="IWPFunction">
    <vt:lpwstr/>
  </property>
  <property fmtid="{D5CDD505-2E9C-101B-9397-08002B2CF9AE}" pid="7" name="IWPSiteType">
    <vt:lpwstr/>
  </property>
  <property fmtid="{D5CDD505-2E9C-101B-9397-08002B2CF9AE}" pid="8" name="j51fddf75c384a9e93218943a4d93394">
    <vt:lpwstr/>
  </property>
  <property fmtid="{D5CDD505-2E9C-101B-9397-08002B2CF9AE}" pid="9" name="IWPRightsProtectiveMarking">
    <vt:lpwstr/>
  </property>
  <property fmtid="{D5CDD505-2E9C-101B-9397-08002B2CF9AE}" pid="10" name="l3b5d7d928664d1d973b0bca654753c3">
    <vt:lpwstr/>
  </property>
  <property fmtid="{D5CDD505-2E9C-101B-9397-08002B2CF9AE}" pid="11" name="ne3f47d9a80143b781184f104f3d7002">
    <vt:lpwstr/>
  </property>
  <property fmtid="{D5CDD505-2E9C-101B-9397-08002B2CF9AE}" pid="12" name="c308197822434acba106e8325879afdb">
    <vt:lpwstr/>
  </property>
  <property fmtid="{D5CDD505-2E9C-101B-9397-08002B2CF9AE}" pid="13" name="DfeOrganisationalUnit">
    <vt:lpwstr>2;#DfE|cc08a6d4-dfde-4d0f-bd85-069ebcef80d5</vt:lpwstr>
  </property>
  <property fmtid="{D5CDD505-2E9C-101B-9397-08002B2CF9AE}" pid="14" name="IWPSubject">
    <vt:lpwstr/>
  </property>
  <property fmtid="{D5CDD505-2E9C-101B-9397-08002B2CF9AE}" pid="15" name="l9c5f524e04c4b649133d1de18784566">
    <vt:lpwstr/>
  </property>
  <property fmtid="{D5CDD505-2E9C-101B-9397-08002B2CF9AE}" pid="16" name="DfeRights:ProtectiveMarking">
    <vt:lpwstr>1;#Official|0884c477-2e62-47ea-b19c-5af6e91124c5</vt:lpwstr>
  </property>
  <property fmtid="{D5CDD505-2E9C-101B-9397-08002B2CF9AE}" pid="17" name="h5181134883947a99a38d116ffff0006">
    <vt:lpwstr/>
  </property>
  <property fmtid="{D5CDD505-2E9C-101B-9397-08002B2CF9AE}" pid="18" name="DfeOwner">
    <vt:lpwstr>3;#DfE|a484111e-5b24-4ad9-9778-c536c8c88985</vt:lpwstr>
  </property>
  <property fmtid="{D5CDD505-2E9C-101B-9397-08002B2CF9AE}" pid="19" name="_dlc_DocIdItemGuid">
    <vt:lpwstr>c936590d-1e8c-48d4-9efb-bcec19a9588e</vt:lpwstr>
  </property>
</Properties>
</file>